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Kalkulator" sheetId="1" r:id="rId1"/>
    <sheet name="Gebrauchsanleitung" sheetId="2" r:id="rId2"/>
  </sheets>
  <definedNames/>
  <calcPr fullCalcOnLoad="1"/>
</workbook>
</file>

<file path=xl/sharedStrings.xml><?xml version="1.0" encoding="utf-8"?>
<sst xmlns="http://schemas.openxmlformats.org/spreadsheetml/2006/main" count="152" uniqueCount="133">
  <si>
    <t>Wiederbeschaffungswert-Kalkulator für Textilien und Leder</t>
  </si>
  <si>
    <t>gemäß den Ausführungen der "Abschreibungstabelle für Textilien und Leder", herausgegeben von den
öffentlich bestellten und vereidigten Sachverständigen des Textilreinigerhandwerks</t>
  </si>
  <si>
    <t>Variablen-Eingabe</t>
  </si>
  <si>
    <t>Alle möglichen Eingabefelder sind gelb hinterlegt</t>
  </si>
  <si>
    <t>Eingabedaten</t>
  </si>
  <si>
    <t>Betreff/ Artikel/ Information:</t>
  </si>
  <si>
    <t>Datumsformate:</t>
  </si>
  <si>
    <t xml:space="preserve"> TT.MM.JJJJ</t>
  </si>
  <si>
    <t>Anschaffungs-/Neupreis (NP):</t>
  </si>
  <si>
    <t>Abgabe zur Reinigung:</t>
  </si>
  <si>
    <t>Anschaffungsdatum:</t>
  </si>
  <si>
    <t>Entschädigungszahlung bis:</t>
  </si>
  <si>
    <r>
      <rPr>
        <sz val="9"/>
        <color indexed="8"/>
        <rFont val="Arial"/>
        <family val="2"/>
      </rPr>
      <t xml:space="preserve">Lebenserwartung in </t>
    </r>
    <r>
      <rPr>
        <b/>
        <sz val="9"/>
        <color indexed="8"/>
        <rFont val="Arial"/>
        <family val="2"/>
      </rPr>
      <t xml:space="preserve">Monaten
</t>
    </r>
    <r>
      <rPr>
        <sz val="9"/>
        <color indexed="8"/>
        <rFont val="Arial"/>
        <family val="2"/>
      </rPr>
      <t>(siehe Abschreibungstabelle):</t>
    </r>
  </si>
  <si>
    <t>entspricht Lebenserwartung in Jahren</t>
  </si>
  <si>
    <t>Berechnungsergebnisse</t>
  </si>
  <si>
    <t>Zwischenwerte zur Information und Prüfung</t>
  </si>
  <si>
    <t>Verbraucherpreisindizes</t>
  </si>
  <si>
    <t>zur Anschaffungszeit:</t>
  </si>
  <si>
    <t>aktuell:</t>
  </si>
  <si>
    <t>Lebenserwartung in Monaten:</t>
  </si>
  <si>
    <t>Hinweise zu eingegebenen Daten:</t>
  </si>
  <si>
    <t>Alter in vollendeten Monaten:</t>
  </si>
  <si>
    <t xml:space="preserve"> </t>
  </si>
  <si>
    <t>Berechnung des fiktiven Neupreises</t>
  </si>
  <si>
    <t>Quotierungen</t>
  </si>
  <si>
    <t>Hilfsfelder tt mm</t>
  </si>
  <si>
    <t>ohne Preisänderg.</t>
  </si>
  <si>
    <t>nach Grundformel</t>
  </si>
  <si>
    <t>marktbereinigt</t>
  </si>
  <si>
    <t>Index-Zeitpunkt der Anschaffung:</t>
  </si>
  <si>
    <t>Preisänderung gem. Stat.Bundesamt:</t>
  </si>
  <si>
    <t xml:space="preserve">fiktiver Neupreis mit Verbraucherpreis-Änderung: </t>
  </si>
  <si>
    <t>Endergebnisse</t>
  </si>
  <si>
    <t>Artikel</t>
  </si>
  <si>
    <t>Erhaltung</t>
  </si>
  <si>
    <t>überdurchschnittl.</t>
  </si>
  <si>
    <t>durchschnittl.</t>
  </si>
  <si>
    <t>unterdurchschnittl.</t>
  </si>
  <si>
    <t>Bedingungen:</t>
  </si>
  <si>
    <t>ohne</t>
  </si>
  <si>
    <t>relativ</t>
  </si>
  <si>
    <t>bei belegtem aktuellem Neuwert;</t>
  </si>
  <si>
    <t>Verbraucherpreis-</t>
  </si>
  <si>
    <t>absolut</t>
  </si>
  <si>
    <t>ohne Belege (max. durchschn. Erhzustd.);</t>
  </si>
  <si>
    <t>entwicklung</t>
  </si>
  <si>
    <t>Hinweis</t>
  </si>
  <si>
    <t>wenn älter als Lebenserwartung</t>
  </si>
  <si>
    <t>mit</t>
  </si>
  <si>
    <t>ohne belegtem aktuellem Neuwert,</t>
  </si>
  <si>
    <t>jedoch mit belegtem Anschaffungswert</t>
  </si>
  <si>
    <t>100 % vom Neuwert als Ersatz nur bei ungebrauchten Sachen, die maximal 6 Monate alt sind</t>
  </si>
  <si>
    <t>Verwendete Verbraucherpreisindizes</t>
  </si>
  <si>
    <t>Hinweise:</t>
  </si>
  <si>
    <t xml:space="preserve">des Statistischen Bundesamtes  </t>
  </si>
  <si>
    <t>1.) Quellen:</t>
  </si>
  <si>
    <t>Basis: Jahresdurchschnitt 2015 = 100, Stand: 17.05.2021</t>
  </si>
  <si>
    <t>a) Statistisches Bundesamt</t>
  </si>
  <si>
    <t>Index ab</t>
  </si>
  <si>
    <t>Index-Wert</t>
  </si>
  <si>
    <t>Mittelwertspanne</t>
  </si>
  <si>
    <t>Indizes zur "Allgemeinen Verbraucherpreisentwicklung"</t>
  </si>
  <si>
    <t>April-Wert</t>
  </si>
  <si>
    <t>Der Link dorthin:</t>
  </si>
  <si>
    <t>Statistisches Bundesamt, Destatis</t>
  </si>
  <si>
    <t xml:space="preserve">b) Abschreibungstabelle für Textilien und Leder, </t>
  </si>
  <si>
    <t>herausgegeben vom Deutschen Textilreinigungsverband e.V.</t>
  </si>
  <si>
    <t>2.) Die Aktualisierung der Indizes für diesen Kalkulator erfolgt im Mai eines jeden</t>
  </si>
  <si>
    <t>Jahres. Dann sollte der aktualisierte Kalkulator erneut herunter geladen werden.</t>
  </si>
  <si>
    <t>Herausgeber: Deutscher Textilreinigungsverband e.V.</t>
  </si>
  <si>
    <t>Gebrauchsanleitung ist auf der nächsten Tabellenseite zu finden.</t>
  </si>
  <si>
    <t>Klicken Sie dazu auf den entsprechenden Reiter.</t>
  </si>
  <si>
    <t>Gebrauchsanleitung in Kurzform</t>
  </si>
  <si>
    <t>Dieses Programm wird jährlich aktualisiert. Die aktuelle Version kann unter nachfolgendem</t>
  </si>
  <si>
    <t>Link heruntergeladen werden, wo sich auch die vorgenannte Abschreibungstabelle findet:</t>
  </si>
  <si>
    <t xml:space="preserve">Das Programm berechnet den Wiederbeschaffungswert nach den Regeln, die  von den öffentlich bestellten und vereidigten </t>
  </si>
  <si>
    <t>Sachverständigen für das Textilreinigerhandwerk erstellt und in der „Abschreibungstabelle für Textilien und Leder“ dargestellt sind.</t>
  </si>
  <si>
    <r>
      <rPr>
        <sz val="8"/>
        <color indexed="8"/>
        <rFont val="Arial"/>
        <family val="2"/>
      </rPr>
      <t xml:space="preserve">Die </t>
    </r>
    <r>
      <rPr>
        <b/>
        <sz val="8"/>
        <color indexed="8"/>
        <rFont val="Arial"/>
        <family val="2"/>
      </rPr>
      <t>Berechnungen mit dem Programm</t>
    </r>
    <r>
      <rPr>
        <sz val="8"/>
        <color indexed="8"/>
        <rFont val="Arial"/>
        <family val="2"/>
      </rPr>
      <t xml:space="preserve"> gelten im Sinne des BGH-Urteils vom 04.07.2013 (AZ.: VII ZR249/12) </t>
    </r>
    <r>
      <rPr>
        <b/>
        <sz val="8"/>
        <color indexed="8"/>
        <rFont val="Arial"/>
        <family val="2"/>
      </rPr>
      <t>nur dann,</t>
    </r>
  </si>
  <si>
    <t xml:space="preserve">wenn der Marktwert für die Wiederbeschaffung des in Art und Güte vergleichbaren Artikels </t>
  </si>
  <si>
    <t>nichts anderes zulässt.</t>
  </si>
  <si>
    <t>Alle Abweichungen vom realen Marktwert, falls und soweit dieser denn zu ermitteln sein sollte, entsprechen Schätzungen,</t>
  </si>
  <si>
    <t>die mit dem vorliegenden Programm weitestgehend plausibel und wissenschaftlich belastbar vorgenommen werden.</t>
  </si>
  <si>
    <t>Eingaben in die Felder wie folgt:</t>
  </si>
  <si>
    <t xml:space="preserve">Alle gelben Felder sind Eingabefelder. </t>
  </si>
  <si>
    <t xml:space="preserve"> Benötigt wird zusätzlich die "Abschreibungstabelle für Textilien und Leder", die von den Sachverständigen </t>
  </si>
  <si>
    <t>des Textilreinigerhandwerks erstellt und gepflegt wird (siehe Downloads).</t>
  </si>
  <si>
    <t>1.) Aus der Abschreibungstabelle ist die durchschnittliche Lebenserwartung der entsprechenden Textilie zu entnehmen</t>
  </si>
  <si>
    <t>und in der Zeiteinheit "Monate" einzutragen.</t>
  </si>
  <si>
    <t>2.) Gemäß der textlichen Ausführungen zur vorgenannten Abschreibungstabelle ist die Zuordnung des Erhaltungszustandes</t>
  </si>
  <si>
    <t>zu ermitteln.</t>
  </si>
  <si>
    <t>3.) Datum der Anschaffung, Datum der Abgabe zur Reinigung und Datum der Entschädigungszahlung sind</t>
  </si>
  <si>
    <t>in die entsprechenden gelben Felder eintragen. Letzteres wird für die Berechnung der Verbraucherpreisentwicklung benötigt.</t>
  </si>
  <si>
    <t xml:space="preserve">4.) Weiter unten können nun die Berechnungsergebnisse abgelesen werden, wobei die in der rechten Spalte dargelegten </t>
  </si>
  <si>
    <t>Bedingungen zu beachten sind.</t>
  </si>
  <si>
    <t xml:space="preserve">Das Programm berechnet den Wiederbeschaffungswert nach den Regeln, die  </t>
  </si>
  <si>
    <t>von den über den DTV organisierten Sachverständigen für das Textilreinigerhandwerk</t>
  </si>
  <si>
    <t>erstellt und in der „Abschreibungstabelle für Textilien und Leder“ dargestellt sind.</t>
  </si>
  <si>
    <t>Beweiswürdigung bei der Verwendung des Programms an einigen Fallbeispielen</t>
  </si>
  <si>
    <t>Die im Grunde sehr einfache Anwendung des Programms hängt auch davon ab, in welcher Qualität der</t>
  </si>
  <si>
    <t xml:space="preserve">Anspruchsteller seinen Nachweispflichten nachkommt. Die weitergehende Erklärung hierzu findet sich in den </t>
  </si>
  <si>
    <t>nachfolgenden Beispielen:</t>
  </si>
  <si>
    <t>Fall 1)</t>
  </si>
  <si>
    <t xml:space="preserve">Folgende Nachweis liegen vor: </t>
  </si>
  <si>
    <r>
      <rPr>
        <sz val="8"/>
        <color indexed="8"/>
        <rFont val="Arial"/>
        <family val="2"/>
      </rPr>
      <t xml:space="preserve">Qualifizierter </t>
    </r>
    <r>
      <rPr>
        <b/>
        <sz val="8"/>
        <color indexed="8"/>
        <rFont val="Arial"/>
        <family val="2"/>
      </rPr>
      <t>Anschaffungsbeleg</t>
    </r>
    <r>
      <rPr>
        <sz val="8"/>
        <color indexed="8"/>
        <rFont val="Arial"/>
        <family val="2"/>
      </rPr>
      <t xml:space="preserve"> bzw. Anschaffungsrechnung des zu ersetzenden Artikels</t>
    </r>
  </si>
  <si>
    <t>und ein seriöser Nachweis über den aktuellen Neupreis dieses Artikels.</t>
  </si>
  <si>
    <t>Lösung:</t>
  </si>
  <si>
    <t xml:space="preserve">Die Verbraucherpreisentwicklung ist damit berücksichtigt und braucht nicht zusätzlich </t>
  </si>
  <si>
    <t xml:space="preserve">berechnet werden. Der aktuelle Neupreis kann dabei sowohl über als auch unter dem damaligen </t>
  </si>
  <si>
    <t>Anschaffungspreis liegen.</t>
  </si>
  <si>
    <r>
      <rPr>
        <sz val="8"/>
        <color indexed="8"/>
        <rFont val="Arial"/>
        <family val="2"/>
      </rPr>
      <t xml:space="preserve">Der </t>
    </r>
    <r>
      <rPr>
        <b/>
        <sz val="8"/>
        <color indexed="8"/>
        <rFont val="Arial"/>
        <family val="2"/>
      </rPr>
      <t>Wiederbeschaffungswert</t>
    </r>
    <r>
      <rPr>
        <sz val="8"/>
        <color indexed="8"/>
        <rFont val="Arial"/>
        <family val="2"/>
      </rPr>
      <t xml:space="preserve"> wird dann der </t>
    </r>
    <r>
      <rPr>
        <b/>
        <sz val="8"/>
        <color indexed="8"/>
        <rFont val="Arial"/>
        <family val="2"/>
      </rPr>
      <t>Zeile "ohne Berechnung der Verbraucherpreisentwicklung",</t>
    </r>
  </si>
  <si>
    <t>aber unter Berücksichtigung des Erhaltungszustandes abgelesen.</t>
  </si>
  <si>
    <t>Fall 2)</t>
  </si>
  <si>
    <r>
      <rPr>
        <sz val="8"/>
        <color indexed="8"/>
        <rFont val="Arial"/>
        <family val="2"/>
      </rPr>
      <t xml:space="preserve">Qualifizierter Anschaffungsbeleg bzw. </t>
    </r>
    <r>
      <rPr>
        <b/>
        <sz val="8"/>
        <color indexed="8"/>
        <rFont val="Arial"/>
        <family val="2"/>
      </rPr>
      <t>Anschaffungsrechnung</t>
    </r>
    <r>
      <rPr>
        <sz val="8"/>
        <color indexed="8"/>
        <rFont val="Arial"/>
        <family val="2"/>
      </rPr>
      <t xml:space="preserve"> des zu ersetzenden Artikels</t>
    </r>
  </si>
  <si>
    <r>
      <rPr>
        <b/>
        <sz val="8"/>
        <color indexed="8"/>
        <rFont val="Arial"/>
        <family val="2"/>
      </rPr>
      <t>und sonst nichts</t>
    </r>
    <r>
      <rPr>
        <sz val="8"/>
        <color indexed="8"/>
        <rFont val="Arial"/>
        <family val="2"/>
      </rPr>
      <t xml:space="preserve">. Der </t>
    </r>
    <r>
      <rPr>
        <b/>
        <sz val="8"/>
        <color indexed="8"/>
        <rFont val="Arial"/>
        <family val="2"/>
      </rPr>
      <t>aktuelle Neupreis</t>
    </r>
    <r>
      <rPr>
        <sz val="8"/>
        <color indexed="8"/>
        <rFont val="Arial"/>
        <family val="2"/>
      </rPr>
      <t xml:space="preserve"> lässt sich auch </t>
    </r>
    <r>
      <rPr>
        <b/>
        <sz val="8"/>
        <color indexed="8"/>
        <rFont val="Arial"/>
        <family val="2"/>
      </rPr>
      <t>am Markt nicht</t>
    </r>
    <r>
      <rPr>
        <sz val="8"/>
        <color indexed="8"/>
        <rFont val="Arial"/>
        <family val="2"/>
      </rPr>
      <t xml:space="preserve"> ermitteln.</t>
    </r>
  </si>
  <si>
    <t>Der fiktive Neupreis muss über die Indizes-Angaben zur Verbraucherpreisentwicklung des</t>
  </si>
  <si>
    <t xml:space="preserve">Statistischen Bundesamtes berechnet werden. </t>
  </si>
  <si>
    <t>Dieses erledigt das Programm mit jeder Eingabe automatisch.</t>
  </si>
  <si>
    <r>
      <rPr>
        <sz val="8"/>
        <color indexed="8"/>
        <rFont val="Arial"/>
        <family val="2"/>
      </rPr>
      <t>Der Wiederbeschaffungswert wird dann der Zeile "</t>
    </r>
    <r>
      <rPr>
        <b/>
        <sz val="8"/>
        <color indexed="8"/>
        <rFont val="Arial"/>
        <family val="2"/>
      </rPr>
      <t>mit Berechnung der Verbraucherpreisentwicklung",</t>
    </r>
  </si>
  <si>
    <t>Fall 3)</t>
  </si>
  <si>
    <t xml:space="preserve">Folgende Situation liegt vor: </t>
  </si>
  <si>
    <r>
      <rPr>
        <sz val="8"/>
        <color indexed="8"/>
        <rFont val="Arial"/>
        <family val="2"/>
      </rPr>
      <t xml:space="preserve">Es gibt </t>
    </r>
    <r>
      <rPr>
        <b/>
        <sz val="8"/>
        <color indexed="8"/>
        <rFont val="Arial"/>
        <family val="2"/>
      </rPr>
      <t xml:space="preserve">keine qualifizierten Belege </t>
    </r>
    <r>
      <rPr>
        <sz val="8"/>
        <color indexed="8"/>
        <rFont val="Arial"/>
        <family val="2"/>
      </rPr>
      <t xml:space="preserve">zur Anschaffung. </t>
    </r>
    <r>
      <rPr>
        <b/>
        <sz val="8"/>
        <color indexed="8"/>
        <rFont val="Arial"/>
        <family val="2"/>
      </rPr>
      <t xml:space="preserve">Alleine eine Erklärung </t>
    </r>
    <r>
      <rPr>
        <sz val="8"/>
        <color indexed="8"/>
        <rFont val="Arial"/>
        <family val="2"/>
      </rPr>
      <t xml:space="preserve">des Anspruchstellers </t>
    </r>
  </si>
  <si>
    <t>zum Anschaffungszeitpunkt, Anschaffungspreis und Anschaffungsort liegt vor.</t>
  </si>
  <si>
    <t xml:space="preserve">Die Schadenshöhe ist damit vom Anspruchsteller nicht vollumfänglich bewiesen. </t>
  </si>
  <si>
    <t>Dass es für Privatpersonen keine gesetzliche Rechnungslegungspflicht gibt, entlastet den Anspruchsteller</t>
  </si>
  <si>
    <t>nicht von seiner Beweispflicht im Schadensfall. Erfahrungsgemäß weichen unbelegte Behauptungen der</t>
  </si>
  <si>
    <t>Anspruchsteller zum Anschaffungswert von zu ersetzenden Artikeln oft von den tatsächlichen Ursprungswerten ab.</t>
  </si>
  <si>
    <t>Deshalb erfordert diese vage Beweislage nicht die Berücksichtigung der Verbraucherpreisentwicklung.</t>
  </si>
  <si>
    <t xml:space="preserve">Bei fehlender Plausibilität der Behauptungen des Anspruchstellers kann die Wiederbeschaffungswertermittlung auch </t>
  </si>
  <si>
    <t>auf der Basis eigener Ermittlungen des Schuldners erfolgen, die abweichend von den nicht plausiblen Angaben</t>
  </si>
  <si>
    <t xml:space="preserve"> des Anspruchstellers sind.</t>
  </si>
  <si>
    <r>
      <rPr>
        <sz val="8"/>
        <color indexed="8"/>
        <rFont val="Arial"/>
        <family val="2"/>
      </rPr>
      <t>Der Wiederbeschaffungswert wird dann der Zeile</t>
    </r>
    <r>
      <rPr>
        <b/>
        <sz val="8"/>
        <color indexed="8"/>
        <rFont val="Arial"/>
        <family val="2"/>
      </rPr>
      <t xml:space="preserve"> "ohne  Berechnung der Verbraucherpreisentwicklung"</t>
    </r>
  </si>
  <si>
    <t>in Abhängigkeit vom Erhaltungszustand abgelesen werden.</t>
  </si>
  <si>
    <t>Version: 202205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</si>
</sst>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407];[Red]\-#,##0.00\ [$€-407]"/>
    <numFmt numFmtId="165" formatCode="#,##0.00&quot; € &quot;;\-#,##0.00&quot; € &quot;;\-#&quot; € &quot;;@\ "/>
    <numFmt numFmtId="166" formatCode="0.000%"/>
    <numFmt numFmtId="167" formatCode="0\ %"/>
    <numFmt numFmtId="168" formatCode="0.00\ %"/>
    <numFmt numFmtId="169" formatCode="_-* #,##0.00&quot; €&quot;_-;\-* #,##0.00&quot; €&quot;_-;_-* \-??&quot; €&quot;_-;_-@_-"/>
    <numFmt numFmtId="170" formatCode="0.0%"/>
    <numFmt numFmtId="171" formatCode="0.0"/>
  </numFmts>
  <fonts count="62">
    <font>
      <sz val="11"/>
      <color indexed="8"/>
      <name val="Arial"/>
      <family val="0"/>
    </font>
    <font>
      <sz val="10"/>
      <name val="Arial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7"/>
      <color indexed="8"/>
      <name val="Arial"/>
      <family val="2"/>
    </font>
    <font>
      <b/>
      <sz val="11"/>
      <color indexed="10"/>
      <name val="Arial"/>
      <family val="2"/>
    </font>
    <font>
      <b/>
      <sz val="10"/>
      <color indexed="25"/>
      <name val="Arial"/>
      <family val="2"/>
    </font>
    <font>
      <sz val="8"/>
      <color indexed="10"/>
      <name val="Arial"/>
      <family val="2"/>
    </font>
    <font>
      <b/>
      <sz val="11"/>
      <color indexed="8"/>
      <name val="Arial"/>
      <family val="2"/>
    </font>
    <font>
      <sz val="8"/>
      <color indexed="14"/>
      <name val="Arial"/>
      <family val="2"/>
    </font>
    <font>
      <sz val="7"/>
      <color indexed="55"/>
      <name val="Arial"/>
      <family val="2"/>
    </font>
    <font>
      <u val="single"/>
      <sz val="10"/>
      <color indexed="12"/>
      <name val="Arial"/>
      <family val="2"/>
    </font>
    <font>
      <sz val="8"/>
      <color indexed="55"/>
      <name val="Arial"/>
      <family val="2"/>
    </font>
    <font>
      <b/>
      <sz val="7"/>
      <color indexed="8"/>
      <name val="Arial"/>
      <family val="2"/>
    </font>
    <font>
      <b/>
      <sz val="7"/>
      <color indexed="14"/>
      <name val="Arial"/>
      <family val="2"/>
    </font>
    <font>
      <sz val="7"/>
      <color indexed="10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8"/>
      <name val="Arial"/>
      <family val="2"/>
    </font>
    <font>
      <sz val="7"/>
      <color indexed="12"/>
      <name val="Arial"/>
      <family val="2"/>
    </font>
    <font>
      <sz val="8"/>
      <color indexed="12"/>
      <name val="Arial"/>
      <family val="2"/>
    </font>
    <font>
      <b/>
      <u val="single"/>
      <sz val="10"/>
      <color indexed="12"/>
      <name val="Arial"/>
      <family val="2"/>
    </font>
    <font>
      <sz val="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6" borderId="2" applyNumberFormat="0" applyAlignment="0" applyProtection="0"/>
    <xf numFmtId="41" fontId="1" fillId="0" borderId="0" applyFill="0" applyBorder="0" applyAlignment="0" applyProtection="0"/>
    <xf numFmtId="0" fontId="49" fillId="27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2" fillId="0" borderId="0" applyBorder="0" applyProtection="0">
      <alignment/>
    </xf>
    <xf numFmtId="0" fontId="52" fillId="28" borderId="0" applyNumberFormat="0" applyBorder="0" applyAlignment="0" applyProtection="0"/>
    <xf numFmtId="0" fontId="17" fillId="0" borderId="0" applyBorder="0" applyProtection="0">
      <alignment/>
    </xf>
    <xf numFmtId="43" fontId="1" fillId="0" borderId="0" applyFill="0" applyBorder="0" applyAlignment="0" applyProtection="0"/>
    <xf numFmtId="0" fontId="53" fillId="29" borderId="0" applyNumberFormat="0" applyBorder="0" applyAlignment="0" applyProtection="0"/>
    <xf numFmtId="0" fontId="0" fillId="30" borderId="4" applyNumberFormat="0" applyFont="0" applyAlignment="0" applyProtection="0"/>
    <xf numFmtId="167" fontId="0" fillId="0" borderId="0" applyBorder="0" applyProtection="0">
      <alignment/>
    </xf>
    <xf numFmtId="0" fontId="54" fillId="31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165" fontId="0" fillId="0" borderId="0" applyBorder="0" applyProtection="0">
      <alignment/>
    </xf>
    <xf numFmtId="42" fontId="1" fillId="0" borderId="0" applyFill="0" applyBorder="0" applyAlignment="0" applyProtection="0"/>
    <xf numFmtId="0" fontId="60" fillId="0" borderId="0" applyNumberFormat="0" applyFill="0" applyBorder="0" applyAlignment="0" applyProtection="0"/>
    <xf numFmtId="0" fontId="61" fillId="32" borderId="9" applyNumberFormat="0" applyAlignment="0" applyProtection="0"/>
  </cellStyleXfs>
  <cellXfs count="184">
    <xf numFmtId="0" fontId="0" fillId="0" borderId="0" xfId="0" applyAlignment="1">
      <alignment/>
    </xf>
    <xf numFmtId="0" fontId="2" fillId="0" borderId="0" xfId="45" applyNumberFormat="1" applyFont="1" applyFill="1" applyBorder="1" applyAlignment="1" applyProtection="1">
      <alignment/>
      <protection/>
    </xf>
    <xf numFmtId="0" fontId="3" fillId="0" borderId="0" xfId="45" applyNumberFormat="1" applyFont="1" applyFill="1" applyBorder="1" applyAlignment="1" applyProtection="1">
      <alignment/>
      <protection/>
    </xf>
    <xf numFmtId="0" fontId="4" fillId="33" borderId="10" xfId="45" applyNumberFormat="1" applyFont="1" applyFill="1" applyBorder="1" applyAlignment="1" applyProtection="1">
      <alignment/>
      <protection/>
    </xf>
    <xf numFmtId="0" fontId="4" fillId="33" borderId="11" xfId="45" applyNumberFormat="1" applyFont="1" applyFill="1" applyBorder="1" applyAlignment="1" applyProtection="1">
      <alignment/>
      <protection/>
    </xf>
    <xf numFmtId="0" fontId="5" fillId="33" borderId="12" xfId="45" applyNumberFormat="1" applyFont="1" applyFill="1" applyBorder="1" applyAlignment="1" applyProtection="1">
      <alignment/>
      <protection/>
    </xf>
    <xf numFmtId="0" fontId="4" fillId="0" borderId="0" xfId="45" applyNumberFormat="1" applyFont="1" applyFill="1" applyBorder="1" applyAlignment="1" applyProtection="1">
      <alignment/>
      <protection/>
    </xf>
    <xf numFmtId="0" fontId="7" fillId="0" borderId="0" xfId="45" applyNumberFormat="1" applyFont="1" applyFill="1" applyBorder="1" applyAlignment="1" applyProtection="1">
      <alignment/>
      <protection/>
    </xf>
    <xf numFmtId="0" fontId="8" fillId="34" borderId="13" xfId="45" applyNumberFormat="1" applyFont="1" applyFill="1" applyBorder="1" applyAlignment="1" applyProtection="1">
      <alignment/>
      <protection/>
    </xf>
    <xf numFmtId="0" fontId="8" fillId="34" borderId="0" xfId="45" applyNumberFormat="1" applyFont="1" applyFill="1" applyBorder="1" applyAlignment="1" applyProtection="1">
      <alignment/>
      <protection/>
    </xf>
    <xf numFmtId="0" fontId="9" fillId="35" borderId="14" xfId="45" applyNumberFormat="1" applyFont="1" applyFill="1" applyBorder="1" applyAlignment="1" applyProtection="1">
      <alignment/>
      <protection/>
    </xf>
    <xf numFmtId="0" fontId="8" fillId="35" borderId="0" xfId="45" applyNumberFormat="1" applyFont="1" applyFill="1" applyBorder="1" applyAlignment="1" applyProtection="1">
      <alignment/>
      <protection/>
    </xf>
    <xf numFmtId="0" fontId="5" fillId="0" borderId="15" xfId="45" applyNumberFormat="1" applyFont="1" applyFill="1" applyBorder="1" applyAlignment="1" applyProtection="1">
      <alignment/>
      <protection/>
    </xf>
    <xf numFmtId="0" fontId="8" fillId="0" borderId="0" xfId="45" applyNumberFormat="1" applyFont="1" applyFill="1" applyBorder="1" applyAlignment="1" applyProtection="1">
      <alignment/>
      <protection/>
    </xf>
    <xf numFmtId="0" fontId="8" fillId="36" borderId="14" xfId="45" applyNumberFormat="1" applyFont="1" applyFill="1" applyBorder="1" applyAlignment="1" applyProtection="1">
      <alignment/>
      <protection/>
    </xf>
    <xf numFmtId="0" fontId="2" fillId="36" borderId="16" xfId="45" applyNumberFormat="1" applyFont="1" applyFill="1" applyBorder="1" applyAlignment="1" applyProtection="1">
      <alignment/>
      <protection/>
    </xf>
    <xf numFmtId="0" fontId="2" fillId="0" borderId="14" xfId="45" applyNumberFormat="1" applyFont="1" applyFill="1" applyBorder="1" applyAlignment="1" applyProtection="1">
      <alignment/>
      <protection/>
    </xf>
    <xf numFmtId="0" fontId="2" fillId="0" borderId="16" xfId="45" applyNumberFormat="1" applyFont="1" applyFill="1" applyBorder="1" applyAlignment="1" applyProtection="1">
      <alignment/>
      <protection/>
    </xf>
    <xf numFmtId="0" fontId="2" fillId="0" borderId="16" xfId="45" applyNumberFormat="1" applyFont="1" applyFill="1" applyBorder="1" applyAlignment="1" applyProtection="1">
      <alignment horizontal="left"/>
      <protection/>
    </xf>
    <xf numFmtId="0" fontId="3" fillId="0" borderId="17" xfId="45" applyNumberFormat="1" applyFont="1" applyFill="1" applyBorder="1" applyAlignment="1" applyProtection="1">
      <alignment/>
      <protection/>
    </xf>
    <xf numFmtId="0" fontId="2" fillId="0" borderId="18" xfId="45" applyNumberFormat="1" applyFont="1" applyFill="1" applyBorder="1" applyAlignment="1" applyProtection="1">
      <alignment/>
      <protection/>
    </xf>
    <xf numFmtId="0" fontId="2" fillId="0" borderId="19" xfId="45" applyNumberFormat="1" applyFont="1" applyFill="1" applyBorder="1" applyAlignment="1" applyProtection="1">
      <alignment horizontal="right"/>
      <protection/>
    </xf>
    <xf numFmtId="0" fontId="2" fillId="35" borderId="14" xfId="45" applyNumberFormat="1" applyFont="1" applyFill="1" applyBorder="1" applyAlignment="1" applyProtection="1">
      <alignment/>
      <protection locked="0"/>
    </xf>
    <xf numFmtId="0" fontId="2" fillId="35" borderId="0" xfId="45" applyNumberFormat="1" applyFont="1" applyFill="1" applyBorder="1" applyAlignment="1" applyProtection="1">
      <alignment/>
      <protection locked="0"/>
    </xf>
    <xf numFmtId="0" fontId="2" fillId="35" borderId="0" xfId="45" applyNumberFormat="1" applyFont="1" applyFill="1" applyBorder="1" applyAlignment="1" applyProtection="1">
      <alignment horizontal="left"/>
      <protection locked="0"/>
    </xf>
    <xf numFmtId="0" fontId="3" fillId="35" borderId="12" xfId="45" applyNumberFormat="1" applyFont="1" applyFill="1" applyBorder="1" applyAlignment="1" applyProtection="1">
      <alignment/>
      <protection locked="0"/>
    </xf>
    <xf numFmtId="0" fontId="0" fillId="0" borderId="13" xfId="0" applyNumberFormat="1" applyFill="1" applyBorder="1" applyAlignment="1">
      <alignment/>
    </xf>
    <xf numFmtId="0" fontId="3" fillId="33" borderId="14" xfId="45" applyNumberFormat="1" applyFont="1" applyFill="1" applyBorder="1" applyAlignment="1" applyProtection="1">
      <alignment horizontal="right"/>
      <protection/>
    </xf>
    <xf numFmtId="0" fontId="9" fillId="36" borderId="15" xfId="45" applyNumberFormat="1" applyFont="1" applyFill="1" applyBorder="1" applyAlignment="1" applyProtection="1">
      <alignment horizontal="center"/>
      <protection/>
    </xf>
    <xf numFmtId="0" fontId="2" fillId="0" borderId="10" xfId="45" applyNumberFormat="1" applyFont="1" applyFill="1" applyBorder="1" applyAlignment="1" applyProtection="1">
      <alignment/>
      <protection/>
    </xf>
    <xf numFmtId="0" fontId="2" fillId="0" borderId="11" xfId="45" applyNumberFormat="1" applyFont="1" applyFill="1" applyBorder="1" applyAlignment="1" applyProtection="1">
      <alignment/>
      <protection/>
    </xf>
    <xf numFmtId="164" fontId="2" fillId="35" borderId="20" xfId="45" applyNumberFormat="1" applyFont="1" applyFill="1" applyBorder="1" applyAlignment="1" applyProtection="1">
      <alignment horizontal="center"/>
      <protection locked="0"/>
    </xf>
    <xf numFmtId="0" fontId="10" fillId="0" borderId="15" xfId="45" applyNumberFormat="1" applyFont="1" applyFill="1" applyBorder="1" applyAlignment="1" applyProtection="1">
      <alignment/>
      <protection/>
    </xf>
    <xf numFmtId="0" fontId="2" fillId="0" borderId="21" xfId="45" applyNumberFormat="1" applyFont="1" applyFill="1" applyBorder="1" applyAlignment="1" applyProtection="1">
      <alignment horizontal="left"/>
      <protection/>
    </xf>
    <xf numFmtId="0" fontId="2" fillId="0" borderId="22" xfId="45" applyNumberFormat="1" applyFont="1" applyFill="1" applyBorder="1" applyAlignment="1" applyProtection="1">
      <alignment/>
      <protection/>
    </xf>
    <xf numFmtId="14" fontId="2" fillId="35" borderId="15" xfId="45" applyNumberFormat="1" applyFont="1" applyFill="1" applyBorder="1" applyAlignment="1" applyProtection="1">
      <alignment horizontal="center"/>
      <protection locked="0"/>
    </xf>
    <xf numFmtId="0" fontId="10" fillId="0" borderId="23" xfId="45" applyNumberFormat="1" applyFont="1" applyFill="1" applyBorder="1" applyAlignment="1" applyProtection="1">
      <alignment/>
      <protection/>
    </xf>
    <xf numFmtId="0" fontId="9" fillId="0" borderId="21" xfId="45" applyNumberFormat="1" applyFont="1" applyFill="1" applyBorder="1" applyAlignment="1" applyProtection="1">
      <alignment/>
      <protection/>
    </xf>
    <xf numFmtId="14" fontId="2" fillId="35" borderId="14" xfId="45" applyNumberFormat="1" applyFont="1" applyFill="1" applyBorder="1" applyAlignment="1" applyProtection="1">
      <alignment horizontal="center"/>
      <protection locked="0"/>
    </xf>
    <xf numFmtId="0" fontId="2" fillId="35" borderId="15" xfId="45" applyNumberFormat="1" applyFont="1" applyFill="1" applyBorder="1" applyAlignment="1" applyProtection="1">
      <alignment horizontal="center"/>
      <protection locked="0"/>
    </xf>
    <xf numFmtId="0" fontId="11" fillId="0" borderId="23" xfId="0" applyNumberFormat="1" applyFont="1" applyFill="1" applyBorder="1" applyAlignment="1" applyProtection="1">
      <alignment horizontal="center"/>
      <protection/>
    </xf>
    <xf numFmtId="0" fontId="12" fillId="0" borderId="14" xfId="45" applyNumberFormat="1" applyFont="1" applyFill="1" applyBorder="1" applyAlignment="1" applyProtection="1">
      <alignment/>
      <protection/>
    </xf>
    <xf numFmtId="0" fontId="2" fillId="0" borderId="24" xfId="45" applyNumberFormat="1" applyFont="1" applyFill="1" applyBorder="1" applyAlignment="1" applyProtection="1">
      <alignment/>
      <protection/>
    </xf>
    <xf numFmtId="0" fontId="3" fillId="0" borderId="14" xfId="45" applyNumberFormat="1" applyFont="1" applyFill="1" applyBorder="1" applyAlignment="1" applyProtection="1">
      <alignment/>
      <protection/>
    </xf>
    <xf numFmtId="0" fontId="13" fillId="0" borderId="24" xfId="45" applyNumberFormat="1" applyFont="1" applyFill="1" applyBorder="1" applyAlignment="1" applyProtection="1">
      <alignment/>
      <protection/>
    </xf>
    <xf numFmtId="0" fontId="5" fillId="0" borderId="15" xfId="45" applyNumberFormat="1" applyFont="1" applyFill="1" applyBorder="1" applyAlignment="1" applyProtection="1">
      <alignment horizontal="center"/>
      <protection/>
    </xf>
    <xf numFmtId="0" fontId="3" fillId="0" borderId="25" xfId="45" applyNumberFormat="1" applyFont="1" applyFill="1" applyBorder="1" applyAlignment="1" applyProtection="1">
      <alignment/>
      <protection/>
    </xf>
    <xf numFmtId="0" fontId="8" fillId="37" borderId="10" xfId="45" applyNumberFormat="1" applyFont="1" applyFill="1" applyBorder="1" applyAlignment="1" applyProtection="1">
      <alignment/>
      <protection/>
    </xf>
    <xf numFmtId="0" fontId="8" fillId="37" borderId="16" xfId="45" applyNumberFormat="1" applyFont="1" applyFill="1" applyBorder="1" applyAlignment="1" applyProtection="1">
      <alignment/>
      <protection/>
    </xf>
    <xf numFmtId="0" fontId="8" fillId="37" borderId="17" xfId="45" applyNumberFormat="1" applyFont="1" applyFill="1" applyBorder="1" applyAlignment="1" applyProtection="1">
      <alignment/>
      <protection/>
    </xf>
    <xf numFmtId="0" fontId="11" fillId="38" borderId="14" xfId="0" applyNumberFormat="1" applyFont="1" applyFill="1" applyBorder="1" applyAlignment="1" applyProtection="1">
      <alignment/>
      <protection/>
    </xf>
    <xf numFmtId="0" fontId="3" fillId="38" borderId="16" xfId="45" applyNumberFormat="1" applyFont="1" applyFill="1" applyBorder="1" applyAlignment="1" applyProtection="1">
      <alignment/>
      <protection/>
    </xf>
    <xf numFmtId="0" fontId="0" fillId="38" borderId="16" xfId="0" applyNumberFormat="1" applyFill="1" applyBorder="1" applyAlignment="1" applyProtection="1">
      <alignment/>
      <protection/>
    </xf>
    <xf numFmtId="0" fontId="3" fillId="38" borderId="17" xfId="45" applyNumberFormat="1" applyFont="1" applyFill="1" applyBorder="1" applyAlignment="1" applyProtection="1">
      <alignment/>
      <protection/>
    </xf>
    <xf numFmtId="0" fontId="14" fillId="33" borderId="10" xfId="45" applyNumberFormat="1" applyFont="1" applyFill="1" applyBorder="1" applyAlignment="1" applyProtection="1">
      <alignment/>
      <protection/>
    </xf>
    <xf numFmtId="0" fontId="14" fillId="33" borderId="0" xfId="45" applyNumberFormat="1" applyFont="1" applyFill="1" applyBorder="1" applyAlignment="1" applyProtection="1">
      <alignment/>
      <protection/>
    </xf>
    <xf numFmtId="0" fontId="11" fillId="33" borderId="23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3" fillId="0" borderId="23" xfId="45" applyNumberFormat="1" applyFont="1" applyFill="1" applyBorder="1" applyAlignment="1" applyProtection="1">
      <alignment/>
      <protection/>
    </xf>
    <xf numFmtId="0" fontId="7" fillId="0" borderId="14" xfId="45" applyNumberFormat="1" applyFont="1" applyFill="1" applyBorder="1" applyAlignment="1" applyProtection="1">
      <alignment/>
      <protection/>
    </xf>
    <xf numFmtId="0" fontId="5" fillId="0" borderId="16" xfId="45" applyNumberFormat="1" applyFont="1" applyFill="1" applyBorder="1" applyAlignment="1" applyProtection="1">
      <alignment/>
      <protection/>
    </xf>
    <xf numFmtId="0" fontId="3" fillId="0" borderId="16" xfId="45" applyNumberFormat="1" applyFont="1" applyFill="1" applyBorder="1" applyAlignment="1" applyProtection="1">
      <alignment horizontal="right"/>
      <protection/>
    </xf>
    <xf numFmtId="0" fontId="3" fillId="0" borderId="17" xfId="45" applyNumberFormat="1" applyFont="1" applyFill="1" applyBorder="1" applyAlignment="1" applyProtection="1">
      <alignment horizontal="left"/>
      <protection/>
    </xf>
    <xf numFmtId="0" fontId="3" fillId="0" borderId="14" xfId="45" applyNumberFormat="1" applyFont="1" applyFill="1" applyBorder="1" applyAlignment="1" applyProtection="1">
      <alignment horizontal="right"/>
      <protection/>
    </xf>
    <xf numFmtId="0" fontId="3" fillId="0" borderId="10" xfId="45" applyNumberFormat="1" applyFont="1" applyFill="1" applyBorder="1" applyAlignment="1" applyProtection="1">
      <alignment/>
      <protection/>
    </xf>
    <xf numFmtId="0" fontId="3" fillId="0" borderId="12" xfId="45" applyNumberFormat="1" applyFont="1" applyFill="1" applyBorder="1" applyAlignment="1" applyProtection="1">
      <alignment horizontal="center"/>
      <protection/>
    </xf>
    <xf numFmtId="0" fontId="5" fillId="0" borderId="0" xfId="45" applyNumberFormat="1" applyFont="1" applyFill="1" applyBorder="1" applyAlignment="1" applyProtection="1">
      <alignment/>
      <protection/>
    </xf>
    <xf numFmtId="165" fontId="3" fillId="0" borderId="0" xfId="59" applyNumberFormat="1" applyFont="1" applyFill="1" applyBorder="1" applyAlignment="1" applyProtection="1">
      <alignment/>
      <protection/>
    </xf>
    <xf numFmtId="0" fontId="5" fillId="0" borderId="23" xfId="45" applyNumberFormat="1" applyFont="1" applyFill="1" applyBorder="1" applyAlignment="1" applyProtection="1">
      <alignment/>
      <protection/>
    </xf>
    <xf numFmtId="0" fontId="3" fillId="0" borderId="26" xfId="45" applyNumberFormat="1" applyFont="1" applyFill="1" applyBorder="1" applyAlignment="1" applyProtection="1">
      <alignment/>
      <protection/>
    </xf>
    <xf numFmtId="0" fontId="3" fillId="0" borderId="24" xfId="45" applyNumberFormat="1" applyFont="1" applyFill="1" applyBorder="1" applyAlignment="1" applyProtection="1">
      <alignment/>
      <protection/>
    </xf>
    <xf numFmtId="0" fontId="3" fillId="0" borderId="27" xfId="45" applyNumberFormat="1" applyFont="1" applyFill="1" applyBorder="1" applyAlignment="1" applyProtection="1">
      <alignment horizontal="center"/>
      <protection/>
    </xf>
    <xf numFmtId="0" fontId="15" fillId="0" borderId="0" xfId="45" applyNumberFormat="1" applyFont="1" applyFill="1" applyBorder="1" applyAlignment="1" applyProtection="1">
      <alignment/>
      <protection/>
    </xf>
    <xf numFmtId="0" fontId="6" fillId="0" borderId="14" xfId="45" applyNumberFormat="1" applyFont="1" applyFill="1" applyBorder="1" applyAlignment="1" applyProtection="1">
      <alignment/>
      <protection/>
    </xf>
    <xf numFmtId="0" fontId="6" fillId="0" borderId="16" xfId="45" applyNumberFormat="1" applyFont="1" applyFill="1" applyBorder="1" applyAlignment="1" applyProtection="1">
      <alignment/>
      <protection/>
    </xf>
    <xf numFmtId="0" fontId="9" fillId="0" borderId="17" xfId="45" applyNumberFormat="1" applyFont="1" applyFill="1" applyBorder="1" applyAlignment="1" applyProtection="1">
      <alignment/>
      <protection/>
    </xf>
    <xf numFmtId="0" fontId="5" fillId="0" borderId="14" xfId="45" applyNumberFormat="1" applyFont="1" applyFill="1" applyBorder="1" applyAlignment="1" applyProtection="1">
      <alignment/>
      <protection/>
    </xf>
    <xf numFmtId="0" fontId="3" fillId="0" borderId="16" xfId="45" applyNumberFormat="1" applyFont="1" applyFill="1" applyBorder="1" applyAlignment="1" applyProtection="1">
      <alignment/>
      <protection/>
    </xf>
    <xf numFmtId="0" fontId="3" fillId="0" borderId="15" xfId="45" applyNumberFormat="1" applyFont="1" applyFill="1" applyBorder="1" applyAlignment="1" applyProtection="1">
      <alignment horizontal="center"/>
      <protection/>
    </xf>
    <xf numFmtId="0" fontId="3" fillId="0" borderId="17" xfId="45" applyNumberFormat="1" applyFont="1" applyFill="1" applyBorder="1" applyAlignment="1" applyProtection="1">
      <alignment horizontal="center"/>
      <protection/>
    </xf>
    <xf numFmtId="0" fontId="16" fillId="0" borderId="14" xfId="45" applyNumberFormat="1" applyFont="1" applyFill="1" applyBorder="1" applyAlignment="1" applyProtection="1">
      <alignment/>
      <protection/>
    </xf>
    <xf numFmtId="0" fontId="18" fillId="0" borderId="16" xfId="47" applyNumberFormat="1" applyFont="1" applyFill="1" applyBorder="1" applyAlignment="1" applyProtection="1">
      <alignment horizontal="left"/>
      <protection/>
    </xf>
    <xf numFmtId="0" fontId="18" fillId="0" borderId="17" xfId="45" applyNumberFormat="1" applyFont="1" applyFill="1" applyBorder="1" applyAlignment="1" applyProtection="1">
      <alignment horizontal="left"/>
      <protection/>
    </xf>
    <xf numFmtId="0" fontId="3" fillId="0" borderId="14" xfId="45" applyNumberFormat="1" applyFont="1" applyFill="1" applyBorder="1" applyAlignment="1" applyProtection="1">
      <alignment horizontal="center"/>
      <protection/>
    </xf>
    <xf numFmtId="14" fontId="3" fillId="0" borderId="17" xfId="45" applyNumberFormat="1" applyFont="1" applyFill="1" applyBorder="1" applyAlignment="1" applyProtection="1">
      <alignment horizontal="center"/>
      <protection/>
    </xf>
    <xf numFmtId="166" fontId="3" fillId="0" borderId="14" xfId="45" applyNumberFormat="1" applyFont="1" applyFill="1" applyBorder="1" applyAlignment="1" applyProtection="1">
      <alignment horizontal="center"/>
      <protection/>
    </xf>
    <xf numFmtId="166" fontId="3" fillId="0" borderId="15" xfId="45" applyNumberFormat="1" applyFont="1" applyFill="1" applyBorder="1" applyAlignment="1" applyProtection="1">
      <alignment horizontal="center"/>
      <protection/>
    </xf>
    <xf numFmtId="166" fontId="3" fillId="0" borderId="15" xfId="51" applyNumberFormat="1" applyFont="1" applyFill="1" applyBorder="1" applyAlignment="1" applyProtection="1">
      <alignment horizontal="center"/>
      <protection/>
    </xf>
    <xf numFmtId="0" fontId="10" fillId="0" borderId="14" xfId="45" applyNumberFormat="1" applyFont="1" applyFill="1" applyBorder="1" applyAlignment="1" applyProtection="1">
      <alignment horizontal="left"/>
      <protection/>
    </xf>
    <xf numFmtId="168" fontId="6" fillId="0" borderId="17" xfId="45" applyNumberFormat="1" applyFont="1" applyFill="1" applyBorder="1" applyAlignment="1" applyProtection="1">
      <alignment horizontal="center"/>
      <protection/>
    </xf>
    <xf numFmtId="0" fontId="3" fillId="33" borderId="16" xfId="45" applyNumberFormat="1" applyFont="1" applyFill="1" applyBorder="1" applyAlignment="1" applyProtection="1">
      <alignment/>
      <protection/>
    </xf>
    <xf numFmtId="0" fontId="9" fillId="33" borderId="16" xfId="0" applyNumberFormat="1" applyFont="1" applyFill="1" applyBorder="1" applyAlignment="1" applyProtection="1">
      <alignment/>
      <protection/>
    </xf>
    <xf numFmtId="164" fontId="5" fillId="33" borderId="16" xfId="45" applyNumberFormat="1" applyFont="1" applyFill="1" applyBorder="1" applyAlignment="1" applyProtection="1">
      <alignment horizontal="right"/>
      <protection/>
    </xf>
    <xf numFmtId="169" fontId="9" fillId="33" borderId="15" xfId="59" applyNumberFormat="1" applyFont="1" applyFill="1" applyBorder="1" applyProtection="1">
      <alignment/>
      <protection/>
    </xf>
    <xf numFmtId="0" fontId="5" fillId="0" borderId="10" xfId="45" applyNumberFormat="1" applyFont="1" applyFill="1" applyBorder="1" applyAlignment="1" applyProtection="1">
      <alignment/>
      <protection/>
    </xf>
    <xf numFmtId="0" fontId="3" fillId="0" borderId="11" xfId="45" applyNumberFormat="1" applyFont="1" applyFill="1" applyBorder="1" applyAlignment="1" applyProtection="1">
      <alignment/>
      <protection/>
    </xf>
    <xf numFmtId="170" fontId="3" fillId="0" borderId="16" xfId="45" applyNumberFormat="1" applyFont="1" applyFill="1" applyBorder="1" applyAlignment="1" applyProtection="1">
      <alignment horizontal="center"/>
      <protection/>
    </xf>
    <xf numFmtId="170" fontId="3" fillId="0" borderId="16" xfId="51" applyNumberFormat="1" applyFont="1" applyFill="1" applyBorder="1" applyAlignment="1" applyProtection="1">
      <alignment horizontal="center"/>
      <protection/>
    </xf>
    <xf numFmtId="170" fontId="3" fillId="0" borderId="17" xfId="51" applyNumberFormat="1" applyFont="1" applyFill="1" applyBorder="1" applyAlignment="1" applyProtection="1">
      <alignment horizontal="center"/>
      <protection/>
    </xf>
    <xf numFmtId="0" fontId="14" fillId="36" borderId="14" xfId="45" applyNumberFormat="1" applyFont="1" applyFill="1" applyBorder="1" applyAlignment="1" applyProtection="1">
      <alignment/>
      <protection/>
    </xf>
    <xf numFmtId="0" fontId="0" fillId="36" borderId="17" xfId="45" applyNumberFormat="1" applyFont="1" applyFill="1" applyBorder="1" applyAlignment="1" applyProtection="1">
      <alignment/>
      <protection/>
    </xf>
    <xf numFmtId="170" fontId="3" fillId="0" borderId="24" xfId="45" applyNumberFormat="1" applyFont="1" applyFill="1" applyBorder="1" applyAlignment="1" applyProtection="1">
      <alignment horizontal="center"/>
      <protection/>
    </xf>
    <xf numFmtId="170" fontId="3" fillId="0" borderId="24" xfId="51" applyNumberFormat="1" applyFont="1" applyFill="1" applyBorder="1" applyAlignment="1" applyProtection="1">
      <alignment horizontal="center"/>
      <protection/>
    </xf>
    <xf numFmtId="170" fontId="3" fillId="0" borderId="27" xfId="51" applyNumberFormat="1" applyFont="1" applyFill="1" applyBorder="1" applyAlignment="1" applyProtection="1">
      <alignment horizontal="center"/>
      <protection/>
    </xf>
    <xf numFmtId="0" fontId="7" fillId="33" borderId="15" xfId="45" applyNumberFormat="1" applyFont="1" applyFill="1" applyBorder="1" applyAlignment="1" applyProtection="1">
      <alignment/>
      <protection/>
    </xf>
    <xf numFmtId="0" fontId="2" fillId="33" borderId="17" xfId="45" applyNumberFormat="1" applyFont="1" applyFill="1" applyBorder="1" applyAlignment="1" applyProtection="1">
      <alignment/>
      <protection/>
    </xf>
    <xf numFmtId="0" fontId="3" fillId="33" borderId="17" xfId="45" applyNumberFormat="1" applyFont="1" applyFill="1" applyBorder="1" applyAlignment="1" applyProtection="1">
      <alignment horizontal="center"/>
      <protection/>
    </xf>
    <xf numFmtId="0" fontId="3" fillId="33" borderId="15" xfId="45" applyNumberFormat="1" applyFont="1" applyFill="1" applyBorder="1" applyAlignment="1" applyProtection="1">
      <alignment horizontal="center"/>
      <protection/>
    </xf>
    <xf numFmtId="0" fontId="5" fillId="33" borderId="16" xfId="45" applyNumberFormat="1" applyFont="1" applyFill="1" applyBorder="1" applyAlignment="1" applyProtection="1">
      <alignment/>
      <protection/>
    </xf>
    <xf numFmtId="0" fontId="3" fillId="33" borderId="17" xfId="45" applyNumberFormat="1" applyFont="1" applyFill="1" applyBorder="1" applyAlignment="1" applyProtection="1">
      <alignment/>
      <protection/>
    </xf>
    <xf numFmtId="0" fontId="7" fillId="33" borderId="20" xfId="45" applyNumberFormat="1" applyFont="1" applyFill="1" applyBorder="1" applyAlignment="1" applyProtection="1">
      <alignment/>
      <protection/>
    </xf>
    <xf numFmtId="166" fontId="2" fillId="0" borderId="15" xfId="51" applyNumberFormat="1" applyFont="1" applyFill="1" applyBorder="1" applyAlignment="1" applyProtection="1">
      <alignment horizontal="center"/>
      <protection/>
    </xf>
    <xf numFmtId="166" fontId="2" fillId="0" borderId="15" xfId="45" applyNumberFormat="1" applyFont="1" applyFill="1" applyBorder="1" applyAlignment="1" applyProtection="1">
      <alignment horizontal="center"/>
      <protection/>
    </xf>
    <xf numFmtId="0" fontId="10" fillId="0" borderId="0" xfId="45" applyNumberFormat="1" applyFont="1" applyFill="1" applyBorder="1" applyAlignment="1" applyProtection="1">
      <alignment/>
      <protection/>
    </xf>
    <xf numFmtId="0" fontId="2" fillId="0" borderId="23" xfId="45" applyNumberFormat="1" applyFont="1" applyFill="1" applyBorder="1" applyAlignment="1" applyProtection="1">
      <alignment/>
      <protection/>
    </xf>
    <xf numFmtId="0" fontId="19" fillId="0" borderId="28" xfId="45" applyNumberFormat="1" applyFont="1" applyFill="1" applyBorder="1" applyAlignment="1" applyProtection="1">
      <alignment/>
      <protection/>
    </xf>
    <xf numFmtId="0" fontId="2" fillId="0" borderId="17" xfId="45" applyNumberFormat="1" applyFont="1" applyFill="1" applyBorder="1" applyAlignment="1" applyProtection="1">
      <alignment/>
      <protection/>
    </xf>
    <xf numFmtId="164" fontId="2" fillId="0" borderId="15" xfId="45" applyNumberFormat="1" applyFont="1" applyFill="1" applyBorder="1" applyAlignment="1" applyProtection="1">
      <alignment horizontal="center"/>
      <protection/>
    </xf>
    <xf numFmtId="0" fontId="19" fillId="0" borderId="25" xfId="45" applyNumberFormat="1" applyFont="1" applyFill="1" applyBorder="1" applyAlignment="1" applyProtection="1">
      <alignment/>
      <protection/>
    </xf>
    <xf numFmtId="0" fontId="2" fillId="0" borderId="15" xfId="45" applyNumberFormat="1" applyFont="1" applyFill="1" applyBorder="1" applyAlignment="1" applyProtection="1">
      <alignment/>
      <protection/>
    </xf>
    <xf numFmtId="0" fontId="20" fillId="0" borderId="15" xfId="45" applyNumberFormat="1" applyFont="1" applyFill="1" applyBorder="1" applyAlignment="1" applyProtection="1">
      <alignment horizontal="center"/>
      <protection/>
    </xf>
    <xf numFmtId="0" fontId="10" fillId="0" borderId="13" xfId="45" applyNumberFormat="1" applyFont="1" applyFill="1" applyBorder="1" applyAlignment="1" applyProtection="1">
      <alignment/>
      <protection/>
    </xf>
    <xf numFmtId="0" fontId="19" fillId="0" borderId="14" xfId="45" applyNumberFormat="1" applyFont="1" applyFill="1" applyBorder="1" applyAlignment="1" applyProtection="1">
      <alignment/>
      <protection/>
    </xf>
    <xf numFmtId="0" fontId="20" fillId="0" borderId="16" xfId="45" applyNumberFormat="1" applyFont="1" applyFill="1" applyBorder="1" applyAlignment="1" applyProtection="1">
      <alignment horizontal="center"/>
      <protection/>
    </xf>
    <xf numFmtId="0" fontId="10" fillId="0" borderId="16" xfId="45" applyNumberFormat="1" applyFont="1" applyFill="1" applyBorder="1" applyAlignment="1" applyProtection="1">
      <alignment/>
      <protection/>
    </xf>
    <xf numFmtId="0" fontId="7" fillId="33" borderId="29" xfId="45" applyNumberFormat="1" applyFont="1" applyFill="1" applyBorder="1" applyAlignment="1" applyProtection="1">
      <alignment/>
      <protection/>
    </xf>
    <xf numFmtId="0" fontId="10" fillId="0" borderId="11" xfId="45" applyNumberFormat="1" applyFont="1" applyFill="1" applyBorder="1" applyAlignment="1" applyProtection="1">
      <alignment/>
      <protection/>
    </xf>
    <xf numFmtId="0" fontId="10" fillId="0" borderId="12" xfId="45" applyNumberFormat="1" applyFont="1" applyFill="1" applyBorder="1" applyAlignment="1" applyProtection="1">
      <alignment/>
      <protection/>
    </xf>
    <xf numFmtId="0" fontId="19" fillId="0" borderId="30" xfId="45" applyNumberFormat="1" applyFont="1" applyFill="1" applyBorder="1" applyAlignment="1" applyProtection="1">
      <alignment/>
      <protection/>
    </xf>
    <xf numFmtId="0" fontId="19" fillId="0" borderId="31" xfId="45" applyNumberFormat="1" applyFont="1" applyFill="1" applyBorder="1" applyAlignment="1" applyProtection="1">
      <alignment/>
      <protection/>
    </xf>
    <xf numFmtId="0" fontId="20" fillId="0" borderId="25" xfId="45" applyNumberFormat="1" applyFont="1" applyFill="1" applyBorder="1" applyAlignment="1" applyProtection="1">
      <alignment horizontal="center"/>
      <protection/>
    </xf>
    <xf numFmtId="0" fontId="10" fillId="0" borderId="24" xfId="45" applyNumberFormat="1" applyFont="1" applyFill="1" applyBorder="1" applyAlignment="1" applyProtection="1">
      <alignment/>
      <protection/>
    </xf>
    <xf numFmtId="0" fontId="10" fillId="0" borderId="27" xfId="45" applyNumberFormat="1" applyFont="1" applyFill="1" applyBorder="1" applyAlignment="1" applyProtection="1">
      <alignment/>
      <protection/>
    </xf>
    <xf numFmtId="0" fontId="21" fillId="0" borderId="16" xfId="45" applyNumberFormat="1" applyFont="1" applyFill="1" applyBorder="1" applyAlignment="1" applyProtection="1">
      <alignment horizontal="center"/>
      <protection/>
    </xf>
    <xf numFmtId="0" fontId="7" fillId="36" borderId="10" xfId="0" applyNumberFormat="1" applyFont="1" applyFill="1" applyBorder="1" applyAlignment="1" applyProtection="1">
      <alignment/>
      <protection/>
    </xf>
    <xf numFmtId="0" fontId="10" fillId="36" borderId="0" xfId="0" applyNumberFormat="1" applyFont="1" applyFill="1" applyBorder="1" applyAlignment="1" applyProtection="1">
      <alignment/>
      <protection/>
    </xf>
    <xf numFmtId="0" fontId="22" fillId="36" borderId="12" xfId="47" applyNumberFormat="1" applyFont="1" applyFill="1" applyBorder="1" applyAlignment="1" applyProtection="1">
      <alignment horizontal="center"/>
      <protection/>
    </xf>
    <xf numFmtId="0" fontId="23" fillId="33" borderId="0" xfId="47" applyNumberFormat="1" applyFont="1" applyFill="1" applyBorder="1" applyAlignment="1" applyProtection="1">
      <alignment horizontal="left"/>
      <protection/>
    </xf>
    <xf numFmtId="0" fontId="22" fillId="0" borderId="0" xfId="47" applyNumberFormat="1" applyFont="1" applyFill="1" applyBorder="1" applyAlignment="1" applyProtection="1">
      <alignment horizontal="left"/>
      <protection/>
    </xf>
    <xf numFmtId="0" fontId="3" fillId="0" borderId="12" xfId="45" applyNumberFormat="1" applyFont="1" applyFill="1" applyBorder="1" applyAlignment="1" applyProtection="1">
      <alignment/>
      <protection/>
    </xf>
    <xf numFmtId="0" fontId="10" fillId="0" borderId="13" xfId="47" applyNumberFormat="1" applyFont="1" applyFill="1" applyBorder="1" applyAlignment="1" applyProtection="1">
      <alignment/>
      <protection/>
    </xf>
    <xf numFmtId="0" fontId="24" fillId="0" borderId="0" xfId="47" applyNumberFormat="1" applyFont="1" applyFill="1" applyBorder="1" applyAlignment="1" applyProtection="1">
      <alignment/>
      <protection/>
    </xf>
    <xf numFmtId="0" fontId="22" fillId="0" borderId="23" xfId="47" applyNumberFormat="1" applyFont="1" applyFill="1" applyBorder="1" applyAlignment="1" applyProtection="1">
      <alignment horizontal="center"/>
      <protection/>
    </xf>
    <xf numFmtId="0" fontId="10" fillId="0" borderId="26" xfId="47" applyNumberFormat="1" applyFont="1" applyFill="1" applyBorder="1" applyAlignment="1" applyProtection="1">
      <alignment/>
      <protection/>
    </xf>
    <xf numFmtId="0" fontId="24" fillId="0" borderId="24" xfId="47" applyNumberFormat="1" applyFont="1" applyFill="1" applyBorder="1" applyAlignment="1" applyProtection="1">
      <alignment/>
      <protection/>
    </xf>
    <xf numFmtId="0" fontId="25" fillId="0" borderId="27" xfId="47" applyNumberFormat="1" applyFont="1" applyFill="1" applyBorder="1" applyAlignment="1" applyProtection="1">
      <alignment horizontal="center"/>
      <protection/>
    </xf>
    <xf numFmtId="0" fontId="5" fillId="0" borderId="25" xfId="45" applyNumberFormat="1" applyFont="1" applyFill="1" applyBorder="1" applyAlignment="1" applyProtection="1">
      <alignment horizontal="center"/>
      <protection/>
    </xf>
    <xf numFmtId="0" fontId="5" fillId="0" borderId="27" xfId="45" applyNumberFormat="1" applyFont="1" applyFill="1" applyBorder="1" applyAlignment="1" applyProtection="1">
      <alignment horizontal="center"/>
      <protection/>
    </xf>
    <xf numFmtId="0" fontId="3" fillId="0" borderId="0" xfId="47" applyNumberFormat="1" applyFont="1" applyFill="1" applyBorder="1" applyAlignment="1" applyProtection="1">
      <alignment horizontal="left"/>
      <protection/>
    </xf>
    <xf numFmtId="14" fontId="3" fillId="0" borderId="15" xfId="45" applyNumberFormat="1" applyFont="1" applyFill="1" applyBorder="1" applyAlignment="1" applyProtection="1">
      <alignment horizontal="center"/>
      <protection/>
    </xf>
    <xf numFmtId="171" fontId="3" fillId="0" borderId="15" xfId="45" applyNumberFormat="1" applyFont="1" applyFill="1" applyBorder="1" applyAlignment="1" applyProtection="1">
      <alignment horizontal="center"/>
      <protection/>
    </xf>
    <xf numFmtId="0" fontId="26" fillId="0" borderId="0" xfId="47" applyNumberFormat="1" applyFont="1" applyFill="1" applyBorder="1" applyAlignment="1" applyProtection="1">
      <alignment/>
      <protection/>
    </xf>
    <xf numFmtId="14" fontId="3" fillId="0" borderId="13" xfId="45" applyNumberFormat="1" applyFont="1" applyFill="1" applyBorder="1" applyAlignment="1" applyProtection="1">
      <alignment horizontal="center"/>
      <protection/>
    </xf>
    <xf numFmtId="171" fontId="3" fillId="0" borderId="0" xfId="45" applyNumberFormat="1" applyFont="1" applyFill="1" applyBorder="1" applyAlignment="1" applyProtection="1">
      <alignment horizontal="center"/>
      <protection/>
    </xf>
    <xf numFmtId="0" fontId="3" fillId="0" borderId="23" xfId="45" applyNumberFormat="1" applyFont="1" applyFill="1" applyBorder="1" applyAlignment="1" applyProtection="1">
      <alignment horizontal="center"/>
      <protection/>
    </xf>
    <xf numFmtId="0" fontId="3" fillId="0" borderId="0" xfId="0" applyFont="1" applyBorder="1" applyAlignment="1">
      <alignment/>
    </xf>
    <xf numFmtId="14" fontId="3" fillId="0" borderId="26" xfId="45" applyNumberFormat="1" applyFont="1" applyFill="1" applyBorder="1" applyAlignment="1" applyProtection="1">
      <alignment horizontal="center"/>
      <protection/>
    </xf>
    <xf numFmtId="171" fontId="3" fillId="0" borderId="24" xfId="45" applyNumberFormat="1" applyFont="1" applyFill="1" applyBorder="1" applyAlignment="1" applyProtection="1">
      <alignment horizontal="center"/>
      <protection/>
    </xf>
    <xf numFmtId="0" fontId="3" fillId="0" borderId="27" xfId="45" applyNumberFormat="1" applyFont="1" applyFill="1" applyBorder="1" applyAlignment="1" applyProtection="1">
      <alignment/>
      <protection/>
    </xf>
    <xf numFmtId="0" fontId="27" fillId="0" borderId="0" xfId="0" applyNumberFormat="1" applyFont="1" applyBorder="1" applyAlignment="1">
      <alignment/>
    </xf>
    <xf numFmtId="0" fontId="13" fillId="0" borderId="0" xfId="45" applyNumberFormat="1" applyFont="1" applyFill="1" applyBorder="1" applyAlignment="1" applyProtection="1">
      <alignment horizontal="center"/>
      <protection/>
    </xf>
    <xf numFmtId="14" fontId="3" fillId="0" borderId="0" xfId="45" applyNumberFormat="1" applyFont="1" applyFill="1" applyBorder="1" applyAlignment="1" applyProtection="1">
      <alignment horizontal="center"/>
      <protection/>
    </xf>
    <xf numFmtId="0" fontId="5" fillId="0" borderId="0" xfId="45" applyNumberFormat="1" applyFont="1" applyFill="1" applyBorder="1" applyAlignment="1" applyProtection="1">
      <alignment horizontal="left"/>
      <protection/>
    </xf>
    <xf numFmtId="171" fontId="5" fillId="0" borderId="0" xfId="45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0" fontId="9" fillId="0" borderId="0" xfId="45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17" fillId="0" borderId="0" xfId="47" applyNumberFormat="1" applyFont="1" applyFill="1" applyBorder="1" applyAlignment="1" applyProtection="1">
      <alignment/>
      <protection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5" fillId="0" borderId="0" xfId="0" applyNumberFormat="1" applyFont="1" applyBorder="1" applyAlignment="1">
      <alignment/>
    </xf>
    <xf numFmtId="0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8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3" fillId="0" borderId="0" xfId="45" applyNumberFormat="1" applyFont="1" applyFill="1" applyBorder="1" applyAlignment="1" applyProtection="1">
      <alignment horizontal="left"/>
      <protection/>
    </xf>
    <xf numFmtId="14" fontId="3" fillId="0" borderId="28" xfId="45" applyNumberFormat="1" applyFont="1" applyFill="1" applyBorder="1" applyAlignment="1" applyProtection="1">
      <alignment horizontal="center"/>
      <protection/>
    </xf>
    <xf numFmtId="171" fontId="3" fillId="0" borderId="28" xfId="45" applyNumberFormat="1" applyFont="1" applyFill="1" applyBorder="1" applyAlignment="1" applyProtection="1">
      <alignment horizontal="center"/>
      <protection/>
    </xf>
    <xf numFmtId="0" fontId="3" fillId="0" borderId="20" xfId="45" applyNumberFormat="1" applyFont="1" applyFill="1" applyBorder="1" applyAlignment="1" applyProtection="1">
      <alignment horizontal="center"/>
      <protection/>
    </xf>
    <xf numFmtId="14" fontId="3" fillId="0" borderId="32" xfId="45" applyNumberFormat="1" applyFont="1" applyFill="1" applyBorder="1" applyAlignment="1" applyProtection="1">
      <alignment horizontal="center"/>
      <protection/>
    </xf>
    <xf numFmtId="0" fontId="3" fillId="0" borderId="32" xfId="45" applyNumberFormat="1" applyFont="1" applyFill="1" applyBorder="1" applyAlignment="1" applyProtection="1">
      <alignment horizontal="center"/>
      <protection/>
    </xf>
    <xf numFmtId="0" fontId="6" fillId="0" borderId="15" xfId="45" applyNumberFormat="1" applyFont="1" applyFill="1" applyBorder="1" applyAlignment="1" applyProtection="1">
      <alignment horizontal="center" wrapText="1"/>
      <protection/>
    </xf>
    <xf numFmtId="0" fontId="9" fillId="0" borderId="15" xfId="45" applyNumberFormat="1" applyFont="1" applyFill="1" applyBorder="1" applyAlignment="1" applyProtection="1">
      <alignment horizontal="center" wrapText="1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xcel Built-in Normal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FEBE9"/>
      <rgbColor rgb="00FF0000"/>
      <rgbColor rgb="0000FF00"/>
      <rgbColor rgb="000000FF"/>
      <rgbColor rgb="00FFFF00"/>
      <rgbColor rgb="00F50057"/>
      <rgbColor rgb="0000FFFF"/>
      <rgbColor rgb="00800000"/>
      <rgbColor rgb="00008000"/>
      <rgbColor rgb="00000080"/>
      <rgbColor rgb="00808000"/>
      <rgbColor rgb="00800080"/>
      <rgbColor rgb="00008080"/>
      <rgbColor rgb="00BDBDBD"/>
      <rgbColor rgb="00808080"/>
      <rgbColor rgb="009999FF"/>
      <rgbColor rgb="00E91E63"/>
      <rgbColor rgb="00FFFFCC"/>
      <rgbColor rgb="00CCFFFF"/>
      <rgbColor rgb="00660066"/>
      <rgbColor rgb="00FF8080"/>
      <rgbColor rgb="000066CC"/>
      <rgbColor rgb="00D7CCC8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0E0E0"/>
      <rgbColor rgb="00FFFF99"/>
      <rgbColor rgb="0099CCFF"/>
      <rgbColor rgb="00FF99CC"/>
      <rgbColor rgb="00BCAAA4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destatis.de/DE/Themen/Wirtschaft/Preise/Verbraucherpreisindex/Publikationen/Downloads-Verbraucherpreise/verbraucherpreisindex-lange-reihen-pdf-5611103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147"/>
  <sheetViews>
    <sheetView tabSelected="1" zoomScale="106" zoomScaleNormal="106" zoomScalePageLayoutView="0" workbookViewId="0" topLeftCell="A1">
      <selection activeCell="E12" sqref="E12"/>
    </sheetView>
  </sheetViews>
  <sheetFormatPr defaultColWidth="10.50390625" defaultRowHeight="14.25"/>
  <cols>
    <col min="1" max="1" width="10.875" style="1" customWidth="1"/>
    <col min="2" max="2" width="10.50390625" style="1" customWidth="1"/>
    <col min="3" max="3" width="12.25390625" style="1" customWidth="1"/>
    <col min="4" max="4" width="12.00390625" style="1" customWidth="1"/>
    <col min="5" max="5" width="12.75390625" style="1" customWidth="1"/>
    <col min="6" max="6" width="12.875" style="1" customWidth="1"/>
    <col min="7" max="7" width="12.00390625" style="2" customWidth="1"/>
    <col min="8" max="8" width="9.25390625" style="1" customWidth="1"/>
    <col min="9" max="64" width="10.50390625" style="1" customWidth="1"/>
  </cols>
  <sheetData>
    <row r="1" spans="1:7" s="6" customFormat="1" ht="18">
      <c r="A1" s="3" t="s">
        <v>0</v>
      </c>
      <c r="B1" s="4"/>
      <c r="C1" s="4"/>
      <c r="D1" s="4"/>
      <c r="E1" s="4"/>
      <c r="F1" s="4"/>
      <c r="G1" s="5"/>
    </row>
    <row r="2" spans="1:7" s="7" customFormat="1" ht="25.5" customHeight="1">
      <c r="A2" s="182" t="s">
        <v>1</v>
      </c>
      <c r="B2" s="182"/>
      <c r="C2" s="182"/>
      <c r="D2" s="182"/>
      <c r="E2" s="182"/>
      <c r="F2" s="182"/>
      <c r="G2" s="182"/>
    </row>
    <row r="3" spans="1:7" s="13" customFormat="1" ht="15.75">
      <c r="A3" s="8" t="s">
        <v>2</v>
      </c>
      <c r="B3" s="9"/>
      <c r="C3" s="9"/>
      <c r="D3" s="10" t="s">
        <v>3</v>
      </c>
      <c r="E3" s="11"/>
      <c r="F3" s="11"/>
      <c r="G3" s="12"/>
    </row>
    <row r="4" spans="1:10" s="7" customFormat="1" ht="15.75">
      <c r="A4" s="14" t="s">
        <v>4</v>
      </c>
      <c r="B4" s="15"/>
      <c r="C4" s="16"/>
      <c r="D4" s="17"/>
      <c r="E4" s="17"/>
      <c r="F4" s="18"/>
      <c r="G4" s="19"/>
      <c r="H4" s="1"/>
      <c r="I4" s="1"/>
      <c r="J4" s="1"/>
    </row>
    <row r="5" spans="1:10" s="7" customFormat="1" ht="12.75">
      <c r="A5" s="20" t="s">
        <v>5</v>
      </c>
      <c r="B5" s="21"/>
      <c r="C5" s="22"/>
      <c r="D5" s="23"/>
      <c r="E5" s="23"/>
      <c r="F5" s="24"/>
      <c r="G5" s="25"/>
      <c r="H5" s="1"/>
      <c r="I5" s="1"/>
      <c r="J5" s="1"/>
    </row>
    <row r="6" spans="1:10" s="7" customFormat="1" ht="14.25">
      <c r="A6" s="26"/>
      <c r="B6" s="27" t="s">
        <v>6</v>
      </c>
      <c r="C6" s="28" t="s">
        <v>7</v>
      </c>
      <c r="D6" s="29" t="s">
        <v>8</v>
      </c>
      <c r="E6" s="30"/>
      <c r="F6" s="31">
        <v>150</v>
      </c>
      <c r="G6" s="32"/>
      <c r="I6" s="1"/>
      <c r="J6" s="1"/>
    </row>
    <row r="7" spans="1:10" s="7" customFormat="1" ht="12.75">
      <c r="A7" s="33" t="s">
        <v>9</v>
      </c>
      <c r="B7" s="34"/>
      <c r="C7" s="35">
        <v>44682</v>
      </c>
      <c r="D7" s="16" t="s">
        <v>10</v>
      </c>
      <c r="E7" s="17"/>
      <c r="F7" s="35">
        <v>43313</v>
      </c>
      <c r="G7" s="36"/>
      <c r="I7" s="1"/>
      <c r="J7" s="1"/>
    </row>
    <row r="8" spans="1:10" s="7" customFormat="1" ht="23.25" customHeight="1">
      <c r="A8" s="37" t="s">
        <v>11</v>
      </c>
      <c r="B8" s="34"/>
      <c r="C8" s="38">
        <v>44704</v>
      </c>
      <c r="D8" s="183" t="s">
        <v>12</v>
      </c>
      <c r="E8" s="183"/>
      <c r="F8" s="39">
        <v>72</v>
      </c>
      <c r="G8" s="40" t="str">
        <f>IF(F8&lt;24,"Achtung!","  ")</f>
        <v>  </v>
      </c>
      <c r="I8" s="1"/>
      <c r="J8" s="1"/>
    </row>
    <row r="9" spans="1:10" s="7" customFormat="1" ht="12.75">
      <c r="A9" s="41" t="str">
        <f>IF(OR(C8&lt;C7,C7&lt;F7),"Datumseingaben unplausibel!","  ")</f>
        <v>  </v>
      </c>
      <c r="B9" s="17"/>
      <c r="C9" s="42"/>
      <c r="D9" s="43" t="s">
        <v>13</v>
      </c>
      <c r="E9" s="44"/>
      <c r="F9" s="45">
        <f>F8/12</f>
        <v>6</v>
      </c>
      <c r="G9" s="46"/>
      <c r="H9" s="1"/>
      <c r="I9" s="1"/>
      <c r="J9" s="1"/>
    </row>
    <row r="10" spans="1:7" s="13" customFormat="1" ht="15.75">
      <c r="A10" s="47" t="s">
        <v>14</v>
      </c>
      <c r="B10" s="48"/>
      <c r="C10" s="49"/>
      <c r="D10" s="50" t="str">
        <f>IF(F8&lt;24,"Achtung - Lebenserw. in Monaten eingeben!","  ")</f>
        <v>  </v>
      </c>
      <c r="E10" s="51"/>
      <c r="F10" s="52"/>
      <c r="G10" s="53"/>
    </row>
    <row r="11" spans="1:7" s="13" customFormat="1" ht="15.75">
      <c r="A11" s="54" t="s">
        <v>15</v>
      </c>
      <c r="B11" s="55"/>
      <c r="C11" s="55"/>
      <c r="D11" s="56"/>
      <c r="E11" s="2"/>
      <c r="F11" s="57"/>
      <c r="G11" s="58"/>
    </row>
    <row r="12" spans="1:7" s="13" customFormat="1" ht="15.75">
      <c r="A12" s="59" t="s">
        <v>16</v>
      </c>
      <c r="B12" s="17"/>
      <c r="C12" s="60"/>
      <c r="D12" s="61" t="s">
        <v>17</v>
      </c>
      <c r="E12" s="62">
        <f>VLOOKUP(F7,A34:B44,2,TRUE)</f>
        <v>103.1</v>
      </c>
      <c r="F12" s="63" t="s">
        <v>18</v>
      </c>
      <c r="G12" s="62">
        <f>VLOOKUP(C8,A34:B44,2,TRUE)</f>
        <v>116.2</v>
      </c>
    </row>
    <row r="13" spans="1:7" s="66" customFormat="1" ht="11.25">
      <c r="A13" s="64" t="s">
        <v>19</v>
      </c>
      <c r="B13" s="2"/>
      <c r="C13" s="65">
        <f>F8</f>
        <v>72</v>
      </c>
      <c r="D13" s="66" t="s">
        <v>20</v>
      </c>
      <c r="E13" s="2"/>
      <c r="F13" s="67"/>
      <c r="G13" s="68"/>
    </row>
    <row r="14" spans="1:64" ht="14.25">
      <c r="A14" s="69" t="s">
        <v>21</v>
      </c>
      <c r="B14" s="70"/>
      <c r="C14" s="71">
        <f>INT((C7-F7)/30)</f>
        <v>45</v>
      </c>
      <c r="D14" s="72" t="str">
        <f>IF(C14&lt;C13,IF(F7&gt;C7,"unlogisches Anschaffungsdatum","  "),"Alter höher als Lebenserwartung")</f>
        <v>  </v>
      </c>
      <c r="E14" s="2"/>
      <c r="F14" s="2"/>
      <c r="G14" s="58" t="s">
        <v>22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</row>
    <row r="15" spans="1:64" ht="14.25">
      <c r="A15" s="73" t="s">
        <v>23</v>
      </c>
      <c r="B15" s="74"/>
      <c r="C15" s="75"/>
      <c r="D15" s="76" t="s">
        <v>24</v>
      </c>
      <c r="E15" s="77"/>
      <c r="F15" s="78"/>
      <c r="G15" s="79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</row>
    <row r="16" spans="1:64" ht="14.25">
      <c r="A16" s="80" t="s">
        <v>25</v>
      </c>
      <c r="B16" s="81">
        <f>DAY(F7)</f>
        <v>1</v>
      </c>
      <c r="C16" s="82">
        <f>MONTH(F7)</f>
        <v>8</v>
      </c>
      <c r="D16" s="43" t="s">
        <v>26</v>
      </c>
      <c r="E16" s="83" t="s">
        <v>27</v>
      </c>
      <c r="F16" s="83" t="s">
        <v>28</v>
      </c>
      <c r="G16" s="78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</row>
    <row r="17" spans="1:64" ht="14.25">
      <c r="A17" s="43" t="s">
        <v>29</v>
      </c>
      <c r="B17" s="77"/>
      <c r="C17" s="84">
        <f>F7-B16+1</f>
        <v>43313</v>
      </c>
      <c r="D17" s="70"/>
      <c r="E17" s="85">
        <f>1-C14/C13</f>
        <v>0.375</v>
      </c>
      <c r="F17" s="86">
        <f>IF(E17&gt;0.9,0.9,(IF(E17&lt;0.2,0.2,E17)))</f>
        <v>0.375</v>
      </c>
      <c r="G17" s="87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</row>
    <row r="18" spans="1:64" ht="14.25">
      <c r="A18" s="88" t="s">
        <v>30</v>
      </c>
      <c r="B18" s="77"/>
      <c r="C18" s="89">
        <f>(G12-E12)/100</f>
        <v>0.1310000000000001</v>
      </c>
      <c r="D18" s="90"/>
      <c r="E18" s="91"/>
      <c r="F18" s="92" t="s">
        <v>31</v>
      </c>
      <c r="G18" s="93">
        <f>F6*(1+C18)</f>
        <v>169.65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</row>
    <row r="19" spans="1:64" ht="14.25">
      <c r="A19" s="94"/>
      <c r="B19" s="95"/>
      <c r="C19" s="77"/>
      <c r="D19" s="77"/>
      <c r="E19" s="96"/>
      <c r="F19" s="97"/>
      <c r="G19" s="98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</row>
    <row r="20" spans="1:64" ht="15">
      <c r="A20" s="99" t="s">
        <v>32</v>
      </c>
      <c r="B20" s="100"/>
      <c r="C20" s="70"/>
      <c r="D20" s="70"/>
      <c r="E20" s="101"/>
      <c r="F20" s="102"/>
      <c r="G20" s="103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</row>
    <row r="21" spans="1:64" ht="14.25">
      <c r="A21" s="104" t="s">
        <v>33</v>
      </c>
      <c r="B21" s="105" t="s">
        <v>34</v>
      </c>
      <c r="C21" s="106" t="s">
        <v>35</v>
      </c>
      <c r="D21" s="107" t="s">
        <v>36</v>
      </c>
      <c r="E21" s="107" t="s">
        <v>37</v>
      </c>
      <c r="F21" s="108" t="s">
        <v>38</v>
      </c>
      <c r="G21" s="109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</row>
    <row r="22" spans="1:7" ht="14.25">
      <c r="A22" s="110" t="s">
        <v>39</v>
      </c>
      <c r="B22" s="17" t="s">
        <v>40</v>
      </c>
      <c r="C22" s="111">
        <f>IF(F17&gt;0.2,F17,0.2)</f>
        <v>0.375</v>
      </c>
      <c r="D22" s="112">
        <f>IF(C22-0.1&gt;0.1,C22-0.1,0.1)</f>
        <v>0.275</v>
      </c>
      <c r="E22" s="112">
        <f>IF((F17-0.1)/2&gt;0,(F17-0.1)/2,0)</f>
        <v>0.1375</v>
      </c>
      <c r="F22" s="113" t="s">
        <v>41</v>
      </c>
      <c r="G22" s="114"/>
    </row>
    <row r="23" spans="1:8" s="1" customFormat="1" ht="12.75">
      <c r="A23" s="115" t="s">
        <v>42</v>
      </c>
      <c r="B23" s="116" t="s">
        <v>43</v>
      </c>
      <c r="C23" s="117">
        <f>C22*F6</f>
        <v>56.25</v>
      </c>
      <c r="D23" s="117">
        <f>D22*F6</f>
        <v>41.25</v>
      </c>
      <c r="E23" s="117">
        <f>E22*F6</f>
        <v>20.625</v>
      </c>
      <c r="F23" s="113" t="s">
        <v>44</v>
      </c>
      <c r="G23" s="114"/>
      <c r="H23" s="2"/>
    </row>
    <row r="24" spans="1:7" ht="14.25">
      <c r="A24" s="118" t="s">
        <v>45</v>
      </c>
      <c r="B24" s="119" t="s">
        <v>46</v>
      </c>
      <c r="C24" s="120" t="str">
        <f>IF(E17&gt;0.9,"Marktwertabzug",IF(E17&lt;0.2,"Sockelwert","  "))</f>
        <v>  </v>
      </c>
      <c r="D24" s="120" t="str">
        <f>C24</f>
        <v>  </v>
      </c>
      <c r="E24" s="120" t="str">
        <f>C24</f>
        <v>  </v>
      </c>
      <c r="F24" s="121" t="s">
        <v>47</v>
      </c>
      <c r="G24" s="114"/>
    </row>
    <row r="25" spans="1:7" ht="8.25" customHeight="1">
      <c r="A25" s="122"/>
      <c r="B25" s="17"/>
      <c r="C25" s="123"/>
      <c r="D25" s="123"/>
      <c r="E25" s="123"/>
      <c r="F25" s="124"/>
      <c r="G25" s="116"/>
    </row>
    <row r="26" spans="1:7" ht="14.25">
      <c r="A26" s="125" t="s">
        <v>48</v>
      </c>
      <c r="B26" s="119" t="s">
        <v>40</v>
      </c>
      <c r="C26" s="111">
        <f>IF(F17&gt;0.2,F17,0.2)</f>
        <v>0.375</v>
      </c>
      <c r="D26" s="112">
        <f>IF(C22-0.1&gt;0.1,C22-0.1,0.1)</f>
        <v>0.275</v>
      </c>
      <c r="E26" s="112">
        <f>IF((F17-0.1)/2&gt;0,(F17-0.1)/2,0)</f>
        <v>0.1375</v>
      </c>
      <c r="F26" s="126" t="s">
        <v>49</v>
      </c>
      <c r="G26" s="127"/>
    </row>
    <row r="27" spans="1:7" ht="14.25">
      <c r="A27" s="128" t="s">
        <v>42</v>
      </c>
      <c r="B27" s="119" t="s">
        <v>43</v>
      </c>
      <c r="C27" s="117">
        <f>F17*G18</f>
        <v>63.618750000000006</v>
      </c>
      <c r="D27" s="117">
        <f>D22*G18</f>
        <v>46.65375</v>
      </c>
      <c r="E27" s="117">
        <f>E22*G18</f>
        <v>23.326875</v>
      </c>
      <c r="F27" s="113" t="s">
        <v>50</v>
      </c>
      <c r="G27" s="36"/>
    </row>
    <row r="28" spans="1:7" ht="14.25">
      <c r="A28" s="129" t="s">
        <v>45</v>
      </c>
      <c r="B28" s="119" t="s">
        <v>46</v>
      </c>
      <c r="C28" s="130" t="str">
        <f>IF(E17&gt;0.9,"Marktwertabzug",IF(E17&lt;0.2,"Sockelwert","  "))</f>
        <v>  </v>
      </c>
      <c r="D28" s="130" t="str">
        <f>C28</f>
        <v>  </v>
      </c>
      <c r="E28" s="130" t="str">
        <f>C28</f>
        <v>  </v>
      </c>
      <c r="F28" s="131"/>
      <c r="G28" s="132"/>
    </row>
    <row r="29" spans="1:7" ht="14.25">
      <c r="A29" s="69" t="s">
        <v>51</v>
      </c>
      <c r="B29" s="17"/>
      <c r="C29" s="133"/>
      <c r="D29" s="133"/>
      <c r="E29" s="133"/>
      <c r="F29" s="17"/>
      <c r="G29" s="116"/>
    </row>
    <row r="30" spans="1:64" ht="14.25">
      <c r="A30" s="134" t="s">
        <v>52</v>
      </c>
      <c r="B30" s="135"/>
      <c r="C30" s="136"/>
      <c r="D30" s="137" t="s">
        <v>53</v>
      </c>
      <c r="E30" s="138"/>
      <c r="F30" s="2"/>
      <c r="G30" s="139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</row>
    <row r="31" spans="1:64" ht="14.25">
      <c r="A31" s="140" t="s">
        <v>54</v>
      </c>
      <c r="B31" s="141"/>
      <c r="C31" s="142"/>
      <c r="D31" s="2" t="s">
        <v>55</v>
      </c>
      <c r="E31" s="138"/>
      <c r="F31" s="2"/>
      <c r="G31" s="58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</row>
    <row r="32" spans="1:64" ht="14.25">
      <c r="A32" s="143" t="s">
        <v>56</v>
      </c>
      <c r="B32" s="144"/>
      <c r="C32" s="145"/>
      <c r="D32" s="2" t="s">
        <v>57</v>
      </c>
      <c r="E32" s="138"/>
      <c r="F32" s="2"/>
      <c r="G32" s="58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</row>
    <row r="33" spans="1:64" ht="14.25">
      <c r="A33" s="146" t="s">
        <v>58</v>
      </c>
      <c r="B33" s="146" t="s">
        <v>59</v>
      </c>
      <c r="C33" s="147" t="s">
        <v>60</v>
      </c>
      <c r="D33" s="148" t="s">
        <v>61</v>
      </c>
      <c r="F33" s="2"/>
      <c r="G33" s="58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</row>
    <row r="34" spans="1:64" ht="14.25">
      <c r="A34" s="149">
        <v>41000</v>
      </c>
      <c r="B34" s="150">
        <v>96.9</v>
      </c>
      <c r="C34" s="79" t="s">
        <v>62</v>
      </c>
      <c r="D34" s="2" t="s">
        <v>63</v>
      </c>
      <c r="E34" s="151" t="s">
        <v>64</v>
      </c>
      <c r="F34" s="2"/>
      <c r="G34" s="58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</row>
    <row r="35" spans="1:64" ht="14.25">
      <c r="A35" s="149">
        <v>41365</v>
      </c>
      <c r="B35" s="150">
        <v>98</v>
      </c>
      <c r="C35" s="79" t="s">
        <v>62</v>
      </c>
      <c r="D35" s="2" t="s">
        <v>65</v>
      </c>
      <c r="E35" s="2"/>
      <c r="F35" s="2"/>
      <c r="G35" s="58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</row>
    <row r="36" spans="1:64" ht="14.25">
      <c r="A36" s="149">
        <v>41730</v>
      </c>
      <c r="B36" s="150">
        <v>99.4</v>
      </c>
      <c r="C36" s="79" t="s">
        <v>62</v>
      </c>
      <c r="D36" s="2" t="s">
        <v>66</v>
      </c>
      <c r="F36" s="2"/>
      <c r="G36" s="58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</row>
    <row r="37" spans="1:64" ht="14.25">
      <c r="A37" s="149">
        <v>42095</v>
      </c>
      <c r="B37" s="150">
        <v>100.2</v>
      </c>
      <c r="C37" s="79" t="s">
        <v>62</v>
      </c>
      <c r="D37" s="2"/>
      <c r="E37" s="2"/>
      <c r="F37" s="2"/>
      <c r="G37" s="58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</row>
    <row r="38" spans="1:64" ht="14.25">
      <c r="A38" s="149">
        <v>42461</v>
      </c>
      <c r="B38" s="150">
        <v>100.1</v>
      </c>
      <c r="C38" s="79" t="s">
        <v>62</v>
      </c>
      <c r="D38" s="2" t="s">
        <v>67</v>
      </c>
      <c r="E38" s="2"/>
      <c r="F38" s="2"/>
      <c r="G38" s="58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</row>
    <row r="39" spans="1:64" ht="14.25">
      <c r="A39" s="149">
        <v>42826</v>
      </c>
      <c r="B39" s="150">
        <v>101.8</v>
      </c>
      <c r="C39" s="79" t="s">
        <v>62</v>
      </c>
      <c r="D39" s="2" t="s">
        <v>68</v>
      </c>
      <c r="E39" s="2"/>
      <c r="F39" s="2"/>
      <c r="G39" s="58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</row>
    <row r="40" spans="1:64" ht="14.25">
      <c r="A40" s="149">
        <v>43191</v>
      </c>
      <c r="B40" s="150">
        <v>103.1</v>
      </c>
      <c r="C40" s="79" t="s">
        <v>62</v>
      </c>
      <c r="D40" s="2"/>
      <c r="E40" s="2"/>
      <c r="F40" s="2"/>
      <c r="G40" s="58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</row>
    <row r="41" spans="1:64" ht="14.25">
      <c r="A41" s="149">
        <v>43556</v>
      </c>
      <c r="B41" s="150">
        <v>105.2</v>
      </c>
      <c r="C41" s="79" t="s">
        <v>62</v>
      </c>
      <c r="E41" s="2"/>
      <c r="F41" s="2"/>
      <c r="G41" s="58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</row>
    <row r="42" spans="1:64" ht="14.25">
      <c r="A42" s="149">
        <v>43922</v>
      </c>
      <c r="B42" s="150">
        <v>106.1</v>
      </c>
      <c r="C42" s="79" t="s">
        <v>62</v>
      </c>
      <c r="D42" s="2"/>
      <c r="E42" s="2"/>
      <c r="F42" s="2"/>
      <c r="G42" s="58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</row>
    <row r="43" spans="1:64" ht="14.25">
      <c r="A43" s="177">
        <v>44287</v>
      </c>
      <c r="B43" s="178">
        <v>108.2</v>
      </c>
      <c r="C43" s="179" t="s">
        <v>62</v>
      </c>
      <c r="D43" s="2"/>
      <c r="E43" s="2"/>
      <c r="F43" s="2"/>
      <c r="G43" s="58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</row>
    <row r="44" spans="1:64" ht="14.25">
      <c r="A44" s="180">
        <v>44652</v>
      </c>
      <c r="B44" s="181">
        <v>116.2</v>
      </c>
      <c r="C44" s="181" t="s">
        <v>62</v>
      </c>
      <c r="D44" s="2"/>
      <c r="E44" s="2"/>
      <c r="F44" s="2"/>
      <c r="G44" s="58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</row>
    <row r="45" spans="1:64" ht="14.25">
      <c r="A45" s="152"/>
      <c r="B45" s="153"/>
      <c r="C45" s="154"/>
      <c r="D45" s="155"/>
      <c r="E45" s="2"/>
      <c r="G45" s="58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</row>
    <row r="46" spans="1:64" ht="14.25">
      <c r="A46" s="156"/>
      <c r="B46" s="157"/>
      <c r="C46" s="71"/>
      <c r="D46" s="69" t="s">
        <v>69</v>
      </c>
      <c r="E46" s="70"/>
      <c r="F46" s="70"/>
      <c r="G46" s="158" t="s">
        <v>132</v>
      </c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</row>
    <row r="47" spans="1:64" ht="14.25">
      <c r="A47" s="2"/>
      <c r="B47" s="159"/>
      <c r="C47" s="160"/>
      <c r="D47" s="161"/>
      <c r="E47" s="153"/>
      <c r="F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</row>
    <row r="48" spans="1:64" ht="14.25">
      <c r="A48" s="162" t="s">
        <v>70</v>
      </c>
      <c r="B48" s="153"/>
      <c r="C48" s="160"/>
      <c r="D48" s="161"/>
      <c r="E48" s="163" t="s">
        <v>71</v>
      </c>
      <c r="F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</row>
    <row r="49" spans="1:64" ht="14.25">
      <c r="A49" s="164"/>
      <c r="B49" s="164"/>
      <c r="C49" s="164"/>
      <c r="D49" s="164"/>
      <c r="E49" s="164"/>
      <c r="F49" s="164"/>
      <c r="G49" s="164"/>
      <c r="H49" s="164"/>
      <c r="I49" s="164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</row>
    <row r="50" spans="1:64" ht="14.25">
      <c r="A50" s="164"/>
      <c r="B50" s="164"/>
      <c r="C50" s="164"/>
      <c r="D50" s="164"/>
      <c r="E50" s="164"/>
      <c r="F50" s="164"/>
      <c r="G50" s="164"/>
      <c r="H50" s="164"/>
      <c r="I50" s="164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</row>
    <row r="51" spans="1:64" ht="14.25">
      <c r="A51" s="164"/>
      <c r="B51" s="164"/>
      <c r="C51" s="164"/>
      <c r="D51" s="164"/>
      <c r="E51" s="164"/>
      <c r="F51" s="164"/>
      <c r="G51" s="164"/>
      <c r="H51" s="164"/>
      <c r="I51" s="164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</row>
    <row r="52" spans="1:64" ht="14.25">
      <c r="A52" s="164"/>
      <c r="B52" s="164"/>
      <c r="C52" s="164"/>
      <c r="D52" s="164"/>
      <c r="E52" s="164"/>
      <c r="F52" s="164"/>
      <c r="G52" s="164"/>
      <c r="H52" s="164"/>
      <c r="I52" s="164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</row>
    <row r="53" spans="1:64" ht="14.25">
      <c r="A53" s="164"/>
      <c r="B53" s="164"/>
      <c r="C53" s="164"/>
      <c r="D53" s="164"/>
      <c r="E53" s="164"/>
      <c r="F53" s="164"/>
      <c r="G53" s="164"/>
      <c r="H53" s="164"/>
      <c r="I53" s="164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</row>
    <row r="54" spans="1:64" ht="14.25">
      <c r="A54" s="164"/>
      <c r="B54" s="164"/>
      <c r="C54" s="164"/>
      <c r="D54" s="164"/>
      <c r="E54" s="164"/>
      <c r="F54" s="164"/>
      <c r="G54" s="164"/>
      <c r="H54" s="164"/>
      <c r="I54" s="164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</row>
    <row r="55" spans="1:64" ht="14.25">
      <c r="A55" s="164"/>
      <c r="B55" s="164"/>
      <c r="C55" s="164"/>
      <c r="D55" s="164"/>
      <c r="E55" s="164"/>
      <c r="F55" s="164"/>
      <c r="G55" s="164"/>
      <c r="H55" s="164"/>
      <c r="I55" s="164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</row>
    <row r="56" spans="1:64" ht="14.25">
      <c r="A56" s="164"/>
      <c r="B56" s="164"/>
      <c r="C56" s="164"/>
      <c r="D56" s="164"/>
      <c r="E56" s="164"/>
      <c r="F56" s="164"/>
      <c r="G56" s="164"/>
      <c r="H56" s="164"/>
      <c r="I56" s="164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</row>
    <row r="57" spans="1:64" ht="14.25">
      <c r="A57" s="164"/>
      <c r="B57" s="164"/>
      <c r="C57" s="164"/>
      <c r="D57" s="164"/>
      <c r="E57" s="164"/>
      <c r="F57" s="164"/>
      <c r="G57" s="164"/>
      <c r="H57" s="164"/>
      <c r="I57" s="164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</row>
    <row r="58" spans="1:64" ht="14.25">
      <c r="A58" s="164"/>
      <c r="B58" s="164"/>
      <c r="C58" s="164"/>
      <c r="D58" s="164"/>
      <c r="E58" s="164"/>
      <c r="F58" s="164"/>
      <c r="G58" s="164"/>
      <c r="H58" s="164"/>
      <c r="I58" s="164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</row>
    <row r="59" spans="1:64" ht="14.25">
      <c r="A59" s="164"/>
      <c r="B59" s="164"/>
      <c r="C59" s="164"/>
      <c r="D59" s="164"/>
      <c r="E59" s="164"/>
      <c r="F59" s="164"/>
      <c r="G59" s="164"/>
      <c r="H59" s="164"/>
      <c r="I59" s="164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</row>
    <row r="60" spans="1:64" ht="14.25">
      <c r="A60" s="164"/>
      <c r="B60" s="164"/>
      <c r="C60" s="164"/>
      <c r="D60" s="164"/>
      <c r="E60" s="164"/>
      <c r="F60" s="164"/>
      <c r="G60" s="164"/>
      <c r="H60" s="164"/>
      <c r="I60" s="164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</row>
    <row r="61" spans="1:64" ht="14.25">
      <c r="A61" s="164"/>
      <c r="B61" s="164"/>
      <c r="C61" s="164"/>
      <c r="D61" s="164"/>
      <c r="E61" s="164"/>
      <c r="F61" s="164"/>
      <c r="G61" s="164"/>
      <c r="H61" s="164"/>
      <c r="I61" s="164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</row>
    <row r="62" spans="1:64" ht="14.25">
      <c r="A62" s="164"/>
      <c r="B62" s="164"/>
      <c r="C62" s="164"/>
      <c r="D62" s="164"/>
      <c r="E62" s="164"/>
      <c r="F62" s="164"/>
      <c r="G62" s="164"/>
      <c r="H62" s="164"/>
      <c r="I62" s="164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</row>
    <row r="63" spans="1:64" ht="14.25">
      <c r="A63" s="164"/>
      <c r="B63" s="164"/>
      <c r="C63" s="164"/>
      <c r="D63" s="164"/>
      <c r="E63" s="164"/>
      <c r="F63" s="164"/>
      <c r="G63" s="164"/>
      <c r="H63" s="164"/>
      <c r="I63" s="164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</row>
    <row r="64" spans="1:64" ht="14.25">
      <c r="A64" s="164"/>
      <c r="B64" s="164"/>
      <c r="C64" s="164"/>
      <c r="D64" s="164"/>
      <c r="E64" s="164"/>
      <c r="F64" s="164"/>
      <c r="G64" s="164"/>
      <c r="H64" s="164"/>
      <c r="I64" s="164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</row>
    <row r="65" spans="1:64" ht="14.25">
      <c r="A65" s="164"/>
      <c r="B65" s="164"/>
      <c r="C65" s="164"/>
      <c r="D65" s="164"/>
      <c r="E65" s="164"/>
      <c r="F65" s="164"/>
      <c r="G65" s="164"/>
      <c r="H65" s="164"/>
      <c r="I65" s="164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</row>
    <row r="66" spans="1:64" ht="14.25">
      <c r="A66" s="164"/>
      <c r="B66" s="164"/>
      <c r="C66" s="164"/>
      <c r="D66" s="164"/>
      <c r="E66" s="164"/>
      <c r="F66" s="164"/>
      <c r="G66" s="164"/>
      <c r="H66" s="164"/>
      <c r="I66" s="164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</row>
    <row r="67" spans="1:9" ht="12.75" customHeight="1">
      <c r="A67" s="164"/>
      <c r="B67" s="164"/>
      <c r="C67" s="164"/>
      <c r="D67" s="164"/>
      <c r="E67" s="164"/>
      <c r="F67" s="164"/>
      <c r="G67" s="164"/>
      <c r="H67" s="164"/>
      <c r="I67" s="164"/>
    </row>
    <row r="68" spans="1:9" s="7" customFormat="1" ht="14.25">
      <c r="A68" s="164"/>
      <c r="B68" s="164"/>
      <c r="C68" s="164"/>
      <c r="D68" s="164"/>
      <c r="E68" s="164"/>
      <c r="F68" s="164"/>
      <c r="G68" s="164"/>
      <c r="H68" s="164"/>
      <c r="I68" s="164"/>
    </row>
    <row r="69" spans="1:9" s="7" customFormat="1" ht="14.25">
      <c r="A69" s="164"/>
      <c r="B69" s="164"/>
      <c r="C69" s="164"/>
      <c r="D69" s="164"/>
      <c r="E69" s="164"/>
      <c r="F69" s="164"/>
      <c r="G69" s="164"/>
      <c r="H69" s="164"/>
      <c r="I69" s="164"/>
    </row>
    <row r="70" spans="1:9" s="165" customFormat="1" ht="14.25">
      <c r="A70" s="164"/>
      <c r="B70" s="164"/>
      <c r="C70" s="164"/>
      <c r="D70" s="164"/>
      <c r="E70" s="164"/>
      <c r="F70" s="164"/>
      <c r="G70" s="164"/>
      <c r="H70" s="164"/>
      <c r="I70" s="164"/>
    </row>
    <row r="71" spans="1:9" s="165" customFormat="1" ht="14.25">
      <c r="A71" s="164"/>
      <c r="B71" s="164"/>
      <c r="C71" s="164"/>
      <c r="D71" s="164"/>
      <c r="E71" s="164"/>
      <c r="F71" s="164"/>
      <c r="G71" s="164"/>
      <c r="H71" s="164"/>
      <c r="I71" s="164"/>
    </row>
    <row r="72" spans="1:9" s="165" customFormat="1" ht="14.25">
      <c r="A72" s="164"/>
      <c r="B72" s="164"/>
      <c r="C72" s="164"/>
      <c r="D72" s="164"/>
      <c r="E72" s="164"/>
      <c r="F72" s="164"/>
      <c r="G72" s="164"/>
      <c r="H72" s="164"/>
      <c r="I72" s="164"/>
    </row>
    <row r="73" spans="1:9" s="165" customFormat="1" ht="14.25">
      <c r="A73" s="164"/>
      <c r="B73" s="164"/>
      <c r="C73" s="164"/>
      <c r="D73" s="164"/>
      <c r="E73" s="164"/>
      <c r="F73" s="164"/>
      <c r="G73" s="164"/>
      <c r="H73" s="164"/>
      <c r="I73" s="164"/>
    </row>
    <row r="74" spans="1:9" s="165" customFormat="1" ht="14.25">
      <c r="A74" s="164"/>
      <c r="B74" s="164"/>
      <c r="C74" s="164"/>
      <c r="D74" s="164"/>
      <c r="E74" s="164"/>
      <c r="F74" s="164"/>
      <c r="G74" s="164"/>
      <c r="H74" s="164"/>
      <c r="I74" s="164"/>
    </row>
    <row r="75" spans="1:9" s="165" customFormat="1" ht="14.25">
      <c r="A75" s="164"/>
      <c r="B75" s="164"/>
      <c r="C75" s="164"/>
      <c r="D75" s="164"/>
      <c r="E75" s="164"/>
      <c r="F75" s="164"/>
      <c r="G75" s="164"/>
      <c r="H75" s="164"/>
      <c r="I75" s="164"/>
    </row>
    <row r="76" spans="1:9" s="165" customFormat="1" ht="14.25">
      <c r="A76" s="164"/>
      <c r="B76" s="164"/>
      <c r="C76" s="164"/>
      <c r="D76" s="164"/>
      <c r="E76" s="164"/>
      <c r="F76" s="164"/>
      <c r="G76" s="164"/>
      <c r="H76" s="164"/>
      <c r="I76" s="164"/>
    </row>
    <row r="77" spans="1:9" s="165" customFormat="1" ht="14.25">
      <c r="A77" s="164"/>
      <c r="B77" s="164"/>
      <c r="C77" s="164"/>
      <c r="D77" s="164"/>
      <c r="E77" s="164"/>
      <c r="F77" s="164"/>
      <c r="G77" s="164"/>
      <c r="H77" s="164"/>
      <c r="I77" s="164"/>
    </row>
    <row r="78" spans="1:9" s="165" customFormat="1" ht="14.25">
      <c r="A78" s="164"/>
      <c r="B78" s="164"/>
      <c r="C78" s="164"/>
      <c r="D78" s="164"/>
      <c r="E78" s="164"/>
      <c r="F78" s="164"/>
      <c r="G78" s="164"/>
      <c r="H78" s="164"/>
      <c r="I78" s="164"/>
    </row>
    <row r="79" spans="1:9" s="165" customFormat="1" ht="14.25">
      <c r="A79" s="164"/>
      <c r="B79" s="164"/>
      <c r="C79" s="164"/>
      <c r="D79" s="164"/>
      <c r="E79" s="164"/>
      <c r="F79" s="164"/>
      <c r="G79" s="164"/>
      <c r="H79" s="164"/>
      <c r="I79" s="164"/>
    </row>
    <row r="80" spans="1:9" s="165" customFormat="1" ht="14.25">
      <c r="A80" s="164"/>
      <c r="B80" s="164"/>
      <c r="C80" s="164"/>
      <c r="D80" s="164"/>
      <c r="E80" s="164"/>
      <c r="F80" s="164"/>
      <c r="G80" s="164"/>
      <c r="H80" s="164"/>
      <c r="I80" s="164"/>
    </row>
    <row r="81" spans="1:9" s="165" customFormat="1" ht="14.25">
      <c r="A81" s="164"/>
      <c r="B81" s="164"/>
      <c r="C81" s="164"/>
      <c r="D81" s="164"/>
      <c r="E81" s="164"/>
      <c r="F81" s="164"/>
      <c r="G81" s="164"/>
      <c r="H81" s="164"/>
      <c r="I81" s="164"/>
    </row>
    <row r="82" spans="1:9" s="165" customFormat="1" ht="14.25">
      <c r="A82" s="164"/>
      <c r="B82" s="164"/>
      <c r="C82" s="164"/>
      <c r="D82" s="164"/>
      <c r="E82" s="164"/>
      <c r="F82" s="164"/>
      <c r="G82" s="164"/>
      <c r="H82" s="164"/>
      <c r="I82" s="164"/>
    </row>
    <row r="83" spans="1:9" s="165" customFormat="1" ht="14.25">
      <c r="A83" s="164"/>
      <c r="B83" s="164"/>
      <c r="C83" s="164"/>
      <c r="D83" s="164"/>
      <c r="E83" s="164"/>
      <c r="F83" s="164"/>
      <c r="G83" s="164"/>
      <c r="H83" s="164"/>
      <c r="I83" s="164"/>
    </row>
    <row r="84" spans="1:9" s="165" customFormat="1" ht="14.25">
      <c r="A84" s="164"/>
      <c r="B84" s="164"/>
      <c r="C84" s="164"/>
      <c r="D84" s="164"/>
      <c r="E84" s="164"/>
      <c r="F84" s="164"/>
      <c r="G84" s="164"/>
      <c r="H84" s="164"/>
      <c r="I84" s="164"/>
    </row>
    <row r="85" spans="1:9" s="165" customFormat="1" ht="14.25">
      <c r="A85" s="164"/>
      <c r="B85" s="164"/>
      <c r="C85" s="164"/>
      <c r="D85" s="164"/>
      <c r="E85" s="164"/>
      <c r="F85" s="164"/>
      <c r="G85" s="164"/>
      <c r="H85" s="164"/>
      <c r="I85" s="164"/>
    </row>
    <row r="86" spans="1:9" s="165" customFormat="1" ht="14.25">
      <c r="A86" s="164"/>
      <c r="B86" s="164"/>
      <c r="C86" s="164"/>
      <c r="D86" s="164"/>
      <c r="E86" s="164"/>
      <c r="F86" s="164"/>
      <c r="G86" s="164"/>
      <c r="H86" s="164"/>
      <c r="I86" s="164"/>
    </row>
    <row r="87" spans="1:9" s="165" customFormat="1" ht="14.25">
      <c r="A87" s="164"/>
      <c r="B87" s="164"/>
      <c r="C87" s="164"/>
      <c r="D87" s="164"/>
      <c r="E87" s="164"/>
      <c r="F87" s="164"/>
      <c r="G87" s="164"/>
      <c r="H87" s="164"/>
      <c r="I87" s="164"/>
    </row>
    <row r="88" spans="1:9" s="165" customFormat="1" ht="14.25">
      <c r="A88" s="164"/>
      <c r="B88" s="164"/>
      <c r="C88" s="164"/>
      <c r="D88" s="164"/>
      <c r="E88" s="164"/>
      <c r="F88" s="164"/>
      <c r="G88" s="164"/>
      <c r="H88" s="164"/>
      <c r="I88" s="164"/>
    </row>
    <row r="89" spans="1:9" s="165" customFormat="1" ht="14.25">
      <c r="A89" s="164"/>
      <c r="B89" s="164"/>
      <c r="C89" s="164"/>
      <c r="D89" s="164"/>
      <c r="E89" s="164"/>
      <c r="F89" s="164"/>
      <c r="G89" s="164"/>
      <c r="H89" s="164"/>
      <c r="I89" s="164"/>
    </row>
    <row r="90" spans="1:9" s="165" customFormat="1" ht="14.25">
      <c r="A90" s="164"/>
      <c r="B90" s="164"/>
      <c r="C90" s="164"/>
      <c r="D90" s="164"/>
      <c r="E90" s="164"/>
      <c r="F90" s="164"/>
      <c r="G90" s="164"/>
      <c r="H90" s="164"/>
      <c r="I90" s="164"/>
    </row>
    <row r="91" spans="1:9" s="165" customFormat="1" ht="14.25">
      <c r="A91" s="164"/>
      <c r="B91" s="164"/>
      <c r="C91" s="164"/>
      <c r="D91" s="164"/>
      <c r="E91" s="164"/>
      <c r="F91" s="164"/>
      <c r="G91" s="164"/>
      <c r="H91" s="164"/>
      <c r="I91" s="164"/>
    </row>
    <row r="92" spans="1:9" s="165" customFormat="1" ht="14.25">
      <c r="A92" s="164"/>
      <c r="B92" s="164"/>
      <c r="C92" s="164"/>
      <c r="D92" s="164"/>
      <c r="E92" s="164"/>
      <c r="F92" s="164"/>
      <c r="G92" s="164"/>
      <c r="H92" s="164"/>
      <c r="I92" s="164"/>
    </row>
    <row r="93" spans="1:9" s="165" customFormat="1" ht="14.25">
      <c r="A93" s="164"/>
      <c r="B93" s="164"/>
      <c r="C93" s="164"/>
      <c r="D93" s="164"/>
      <c r="E93" s="164"/>
      <c r="F93" s="164"/>
      <c r="G93" s="164"/>
      <c r="H93" s="164"/>
      <c r="I93" s="164"/>
    </row>
    <row r="94" spans="1:9" s="165" customFormat="1" ht="14.25">
      <c r="A94" s="164"/>
      <c r="B94" s="164"/>
      <c r="C94" s="164"/>
      <c r="D94" s="164"/>
      <c r="E94" s="164"/>
      <c r="F94" s="164"/>
      <c r="G94" s="164"/>
      <c r="H94" s="164"/>
      <c r="I94" s="164"/>
    </row>
    <row r="95" spans="1:9" s="165" customFormat="1" ht="14.25">
      <c r="A95" s="164"/>
      <c r="B95" s="164"/>
      <c r="C95" s="164"/>
      <c r="D95" s="164"/>
      <c r="E95" s="164"/>
      <c r="F95" s="164"/>
      <c r="G95" s="164"/>
      <c r="H95" s="164"/>
      <c r="I95" s="164"/>
    </row>
    <row r="96" spans="1:9" s="165" customFormat="1" ht="14.25">
      <c r="A96" s="164"/>
      <c r="B96" s="164"/>
      <c r="C96" s="164"/>
      <c r="D96" s="164"/>
      <c r="E96" s="164"/>
      <c r="F96" s="164"/>
      <c r="G96" s="164"/>
      <c r="H96" s="164"/>
      <c r="I96" s="164"/>
    </row>
    <row r="97" spans="1:9" s="165" customFormat="1" ht="14.25">
      <c r="A97" s="164"/>
      <c r="B97" s="164"/>
      <c r="C97" s="164"/>
      <c r="D97" s="164"/>
      <c r="E97" s="164"/>
      <c r="F97" s="164"/>
      <c r="G97" s="164"/>
      <c r="H97" s="164"/>
      <c r="I97" s="164"/>
    </row>
    <row r="98" spans="1:9" s="165" customFormat="1" ht="14.25">
      <c r="A98" s="164"/>
      <c r="B98" s="164"/>
      <c r="C98" s="164"/>
      <c r="D98" s="164"/>
      <c r="E98" s="164"/>
      <c r="F98" s="164"/>
      <c r="G98" s="164"/>
      <c r="H98" s="164"/>
      <c r="I98" s="164"/>
    </row>
    <row r="99" spans="1:9" s="165" customFormat="1" ht="14.25">
      <c r="A99" s="164"/>
      <c r="B99" s="164"/>
      <c r="C99" s="164"/>
      <c r="D99" s="164"/>
      <c r="E99" s="164"/>
      <c r="F99" s="164"/>
      <c r="G99" s="164"/>
      <c r="H99" s="164"/>
      <c r="I99" s="164"/>
    </row>
    <row r="100" spans="1:9" s="165" customFormat="1" ht="14.25">
      <c r="A100" s="164"/>
      <c r="B100" s="164"/>
      <c r="C100" s="164"/>
      <c r="D100" s="164"/>
      <c r="E100" s="164"/>
      <c r="F100" s="164"/>
      <c r="G100" s="164"/>
      <c r="H100" s="164"/>
      <c r="I100" s="164"/>
    </row>
    <row r="101" spans="1:9" s="165" customFormat="1" ht="14.25">
      <c r="A101" s="164"/>
      <c r="B101" s="164"/>
      <c r="C101" s="164"/>
      <c r="D101" s="164"/>
      <c r="E101" s="164"/>
      <c r="F101" s="164"/>
      <c r="G101" s="164"/>
      <c r="H101" s="164"/>
      <c r="I101" s="164"/>
    </row>
    <row r="102" spans="1:9" s="165" customFormat="1" ht="14.25">
      <c r="A102" s="164"/>
      <c r="B102" s="164"/>
      <c r="C102" s="164"/>
      <c r="D102" s="164"/>
      <c r="E102" s="164"/>
      <c r="F102" s="164"/>
      <c r="G102" s="164"/>
      <c r="H102" s="164"/>
      <c r="I102" s="164"/>
    </row>
    <row r="103" spans="1:9" s="165" customFormat="1" ht="14.25">
      <c r="A103" s="164"/>
      <c r="B103" s="164"/>
      <c r="C103" s="164"/>
      <c r="D103" s="164"/>
      <c r="E103" s="164"/>
      <c r="F103" s="164"/>
      <c r="G103" s="164"/>
      <c r="H103" s="164"/>
      <c r="I103" s="164"/>
    </row>
    <row r="104" spans="1:9" s="165" customFormat="1" ht="14.25">
      <c r="A104" s="164"/>
      <c r="B104" s="164"/>
      <c r="C104" s="164"/>
      <c r="D104" s="164"/>
      <c r="E104" s="164"/>
      <c r="F104" s="164"/>
      <c r="G104" s="164"/>
      <c r="H104" s="164"/>
      <c r="I104" s="164"/>
    </row>
    <row r="105" spans="1:9" s="165" customFormat="1" ht="14.25">
      <c r="A105" s="164"/>
      <c r="B105" s="164"/>
      <c r="C105" s="164"/>
      <c r="D105" s="164"/>
      <c r="E105" s="164"/>
      <c r="F105" s="164"/>
      <c r="G105" s="164"/>
      <c r="H105" s="164"/>
      <c r="I105" s="164"/>
    </row>
    <row r="106" spans="1:9" s="165" customFormat="1" ht="14.25">
      <c r="A106" s="164"/>
      <c r="B106" s="164"/>
      <c r="C106" s="164"/>
      <c r="D106" s="164"/>
      <c r="E106" s="164"/>
      <c r="F106" s="164"/>
      <c r="G106" s="164"/>
      <c r="H106" s="164"/>
      <c r="I106" s="164"/>
    </row>
    <row r="107" spans="1:9" s="165" customFormat="1" ht="14.25">
      <c r="A107" s="164"/>
      <c r="B107" s="164"/>
      <c r="C107" s="164"/>
      <c r="D107" s="164"/>
      <c r="E107" s="164"/>
      <c r="F107" s="164"/>
      <c r="G107" s="164"/>
      <c r="H107" s="164"/>
      <c r="I107" s="164"/>
    </row>
    <row r="108" spans="1:9" s="165" customFormat="1" ht="14.25">
      <c r="A108" s="164"/>
      <c r="B108" s="164"/>
      <c r="C108" s="164"/>
      <c r="D108" s="164"/>
      <c r="E108" s="164"/>
      <c r="F108" s="164"/>
      <c r="G108" s="164"/>
      <c r="H108" s="164"/>
      <c r="I108" s="164"/>
    </row>
    <row r="109" spans="1:9" s="165" customFormat="1" ht="14.25">
      <c r="A109" s="164"/>
      <c r="B109" s="164"/>
      <c r="C109" s="164"/>
      <c r="D109" s="164"/>
      <c r="E109" s="164"/>
      <c r="F109" s="164"/>
      <c r="G109" s="164"/>
      <c r="H109" s="164"/>
      <c r="I109" s="164"/>
    </row>
    <row r="110" spans="1:9" s="165" customFormat="1" ht="14.25">
      <c r="A110" s="164"/>
      <c r="B110" s="164"/>
      <c r="C110" s="164"/>
      <c r="D110" s="164"/>
      <c r="E110" s="164"/>
      <c r="F110" s="164"/>
      <c r="G110" s="164"/>
      <c r="H110" s="164"/>
      <c r="I110" s="164"/>
    </row>
    <row r="111" spans="1:9" s="165" customFormat="1" ht="14.25">
      <c r="A111" s="164"/>
      <c r="B111" s="164"/>
      <c r="C111" s="164"/>
      <c r="D111" s="164"/>
      <c r="E111" s="164"/>
      <c r="F111" s="164"/>
      <c r="G111" s="164"/>
      <c r="H111" s="164"/>
      <c r="I111" s="164"/>
    </row>
    <row r="112" spans="1:9" s="165" customFormat="1" ht="14.25">
      <c r="A112" s="164"/>
      <c r="B112" s="164"/>
      <c r="C112" s="164"/>
      <c r="D112" s="164"/>
      <c r="E112" s="164"/>
      <c r="F112" s="164"/>
      <c r="G112" s="164"/>
      <c r="H112" s="164"/>
      <c r="I112" s="164"/>
    </row>
    <row r="113" spans="1:9" s="165" customFormat="1" ht="14.25">
      <c r="A113" s="164"/>
      <c r="B113" s="164"/>
      <c r="C113" s="164"/>
      <c r="D113" s="164"/>
      <c r="E113" s="164"/>
      <c r="F113" s="164"/>
      <c r="G113" s="164"/>
      <c r="H113" s="164"/>
      <c r="I113" s="164"/>
    </row>
    <row r="114" spans="1:9" s="165" customFormat="1" ht="14.25">
      <c r="A114" s="164"/>
      <c r="B114" s="164"/>
      <c r="C114" s="164"/>
      <c r="D114" s="164"/>
      <c r="E114" s="164"/>
      <c r="F114" s="164"/>
      <c r="G114" s="164"/>
      <c r="H114" s="164"/>
      <c r="I114" s="164"/>
    </row>
    <row r="115" spans="1:9" s="165" customFormat="1" ht="14.25">
      <c r="A115" s="164"/>
      <c r="B115" s="164"/>
      <c r="C115" s="164"/>
      <c r="D115" s="164"/>
      <c r="E115" s="164"/>
      <c r="F115" s="164"/>
      <c r="G115" s="164"/>
      <c r="H115" s="164"/>
      <c r="I115" s="164"/>
    </row>
    <row r="116" spans="1:9" s="165" customFormat="1" ht="14.25">
      <c r="A116" s="164"/>
      <c r="B116" s="164"/>
      <c r="C116" s="164"/>
      <c r="D116" s="164"/>
      <c r="E116" s="164"/>
      <c r="F116" s="164"/>
      <c r="G116" s="164"/>
      <c r="H116" s="164"/>
      <c r="I116" s="164"/>
    </row>
    <row r="117" spans="1:9" s="165" customFormat="1" ht="14.25">
      <c r="A117" s="164"/>
      <c r="B117" s="164"/>
      <c r="C117" s="164"/>
      <c r="D117" s="164"/>
      <c r="E117" s="164"/>
      <c r="F117" s="164"/>
      <c r="G117" s="164"/>
      <c r="H117" s="164"/>
      <c r="I117" s="164"/>
    </row>
    <row r="118" spans="1:9" s="165" customFormat="1" ht="14.25">
      <c r="A118" s="164"/>
      <c r="B118" s="164"/>
      <c r="C118" s="164"/>
      <c r="D118" s="164"/>
      <c r="E118" s="164"/>
      <c r="F118" s="164"/>
      <c r="G118" s="164"/>
      <c r="H118" s="164"/>
      <c r="I118" s="164"/>
    </row>
    <row r="119" spans="1:9" s="165" customFormat="1" ht="14.25">
      <c r="A119" s="164"/>
      <c r="B119" s="164"/>
      <c r="C119" s="164"/>
      <c r="D119" s="164"/>
      <c r="E119" s="164"/>
      <c r="F119" s="164"/>
      <c r="G119" s="164"/>
      <c r="H119" s="164"/>
      <c r="I119" s="164"/>
    </row>
    <row r="120" spans="1:9" s="165" customFormat="1" ht="14.25">
      <c r="A120" s="164"/>
      <c r="B120" s="164"/>
      <c r="C120" s="164"/>
      <c r="D120" s="164"/>
      <c r="E120" s="164"/>
      <c r="F120" s="164"/>
      <c r="G120" s="164"/>
      <c r="H120" s="164"/>
      <c r="I120" s="164"/>
    </row>
    <row r="121" spans="1:9" ht="14.25">
      <c r="A121" s="164"/>
      <c r="B121" s="164"/>
      <c r="C121" s="164"/>
      <c r="D121" s="164"/>
      <c r="E121" s="164"/>
      <c r="F121" s="164"/>
      <c r="G121" s="164"/>
      <c r="H121" s="164"/>
      <c r="I121" s="164"/>
    </row>
    <row r="122" spans="1:9" ht="14.25">
      <c r="A122" s="164"/>
      <c r="B122" s="164"/>
      <c r="C122" s="164"/>
      <c r="D122" s="164"/>
      <c r="E122" s="164"/>
      <c r="F122" s="164"/>
      <c r="G122" s="164"/>
      <c r="H122" s="164"/>
      <c r="I122" s="164"/>
    </row>
    <row r="123" spans="1:9" ht="14.25">
      <c r="A123" s="164"/>
      <c r="B123" s="164"/>
      <c r="C123" s="164"/>
      <c r="D123" s="164"/>
      <c r="E123" s="164"/>
      <c r="F123" s="164"/>
      <c r="G123" s="164"/>
      <c r="H123" s="164"/>
      <c r="I123" s="164"/>
    </row>
    <row r="124" spans="1:9" ht="14.25">
      <c r="A124" s="164"/>
      <c r="B124" s="164"/>
      <c r="C124" s="164"/>
      <c r="D124" s="164"/>
      <c r="E124" s="164"/>
      <c r="F124" s="164"/>
      <c r="G124" s="164"/>
      <c r="H124" s="164"/>
      <c r="I124" s="164"/>
    </row>
    <row r="125" spans="1:9" ht="14.25">
      <c r="A125" s="164"/>
      <c r="B125" s="164"/>
      <c r="C125" s="164"/>
      <c r="D125" s="164"/>
      <c r="E125" s="164"/>
      <c r="F125" s="164"/>
      <c r="G125" s="164"/>
      <c r="H125" s="164"/>
      <c r="I125" s="164"/>
    </row>
    <row r="126" spans="1:9" ht="14.25">
      <c r="A126" s="164"/>
      <c r="B126" s="164"/>
      <c r="C126" s="164"/>
      <c r="D126" s="164"/>
      <c r="E126" s="164"/>
      <c r="F126" s="164"/>
      <c r="G126" s="164"/>
      <c r="H126" s="164"/>
      <c r="I126" s="164"/>
    </row>
    <row r="127" spans="1:9" ht="14.25">
      <c r="A127" s="164"/>
      <c r="B127" s="164"/>
      <c r="C127" s="164"/>
      <c r="D127" s="164"/>
      <c r="E127" s="164"/>
      <c r="F127" s="164"/>
      <c r="G127" s="164"/>
      <c r="H127" s="164"/>
      <c r="I127" s="164"/>
    </row>
    <row r="128" spans="1:9" ht="14.25">
      <c r="A128" s="164"/>
      <c r="B128" s="164"/>
      <c r="C128" s="164"/>
      <c r="D128" s="164"/>
      <c r="E128" s="164"/>
      <c r="F128" s="164"/>
      <c r="G128" s="164"/>
      <c r="H128" s="164"/>
      <c r="I128" s="164"/>
    </row>
    <row r="129" spans="1:9" ht="14.25">
      <c r="A129" s="164"/>
      <c r="B129" s="164"/>
      <c r="C129" s="164"/>
      <c r="D129" s="164"/>
      <c r="E129" s="164"/>
      <c r="F129" s="164"/>
      <c r="G129" s="164"/>
      <c r="H129" s="164"/>
      <c r="I129" s="164"/>
    </row>
    <row r="130" spans="1:9" ht="14.25">
      <c r="A130" s="164"/>
      <c r="B130" s="164"/>
      <c r="C130" s="164"/>
      <c r="D130" s="164"/>
      <c r="E130" s="164"/>
      <c r="F130" s="164"/>
      <c r="G130" s="164"/>
      <c r="H130" s="164"/>
      <c r="I130" s="164"/>
    </row>
    <row r="131" spans="1:9" ht="14.25">
      <c r="A131" s="164"/>
      <c r="B131" s="164"/>
      <c r="C131" s="164"/>
      <c r="D131" s="164"/>
      <c r="E131" s="164"/>
      <c r="F131" s="164"/>
      <c r="G131" s="164"/>
      <c r="H131" s="164"/>
      <c r="I131" s="164"/>
    </row>
    <row r="132" spans="1:9" ht="14.25">
      <c r="A132" s="164"/>
      <c r="B132" s="164"/>
      <c r="C132" s="164"/>
      <c r="D132" s="164"/>
      <c r="E132" s="164"/>
      <c r="F132" s="164"/>
      <c r="G132" s="164"/>
      <c r="H132" s="164"/>
      <c r="I132" s="164"/>
    </row>
    <row r="133" spans="2:9" ht="14.25">
      <c r="B133" s="164"/>
      <c r="C133" s="164"/>
      <c r="D133" s="164"/>
      <c r="E133" s="164"/>
      <c r="F133" s="164"/>
      <c r="G133" s="164"/>
      <c r="H133" s="164"/>
      <c r="I133" s="164"/>
    </row>
    <row r="134" spans="2:9" ht="14.25">
      <c r="B134" s="164"/>
      <c r="C134" s="164"/>
      <c r="D134" s="164"/>
      <c r="E134" s="164"/>
      <c r="F134" s="164"/>
      <c r="G134" s="164"/>
      <c r="H134" s="164"/>
      <c r="I134" s="164"/>
    </row>
    <row r="135" spans="2:9" ht="14.25">
      <c r="B135" s="164"/>
      <c r="C135" s="164"/>
      <c r="D135" s="164"/>
      <c r="E135" s="164"/>
      <c r="F135" s="164"/>
      <c r="G135" s="164"/>
      <c r="H135" s="164"/>
      <c r="I135" s="164"/>
    </row>
    <row r="136" spans="2:9" ht="14.25">
      <c r="B136" s="164"/>
      <c r="C136" s="164"/>
      <c r="D136" s="164"/>
      <c r="E136" s="164"/>
      <c r="F136" s="164"/>
      <c r="G136" s="164"/>
      <c r="H136" s="164"/>
      <c r="I136" s="164"/>
    </row>
    <row r="137" spans="2:9" ht="14.25">
      <c r="B137" s="164"/>
      <c r="C137" s="164"/>
      <c r="D137" s="164"/>
      <c r="E137" s="164"/>
      <c r="F137" s="164"/>
      <c r="G137" s="164"/>
      <c r="H137" s="164"/>
      <c r="I137" s="164"/>
    </row>
    <row r="138" spans="2:9" ht="14.25">
      <c r="B138" s="164"/>
      <c r="C138" s="164"/>
      <c r="D138" s="164"/>
      <c r="E138" s="164"/>
      <c r="F138" s="164"/>
      <c r="G138" s="164"/>
      <c r="H138" s="164"/>
      <c r="I138" s="164"/>
    </row>
    <row r="139" spans="2:9" ht="14.25">
      <c r="B139" s="164"/>
      <c r="C139" s="164"/>
      <c r="D139" s="164"/>
      <c r="E139" s="164"/>
      <c r="F139" s="164"/>
      <c r="G139" s="164"/>
      <c r="H139" s="164"/>
      <c r="I139" s="164"/>
    </row>
    <row r="140" spans="2:9" ht="14.25">
      <c r="B140" s="164"/>
      <c r="C140" s="164"/>
      <c r="D140" s="164"/>
      <c r="E140" s="164"/>
      <c r="F140" s="164"/>
      <c r="G140" s="164"/>
      <c r="H140" s="164"/>
      <c r="I140" s="164"/>
    </row>
    <row r="141" spans="2:9" ht="14.25">
      <c r="B141" s="164"/>
      <c r="C141" s="164"/>
      <c r="D141" s="164"/>
      <c r="E141" s="164"/>
      <c r="F141" s="164"/>
      <c r="G141" s="164"/>
      <c r="H141" s="164"/>
      <c r="I141" s="164"/>
    </row>
    <row r="142" spans="2:9" ht="14.25">
      <c r="B142" s="164"/>
      <c r="C142" s="164"/>
      <c r="D142" s="164"/>
      <c r="E142" s="164"/>
      <c r="F142" s="164"/>
      <c r="G142" s="164"/>
      <c r="H142" s="164"/>
      <c r="I142" s="164"/>
    </row>
    <row r="143" spans="2:9" ht="14.25">
      <c r="B143" s="164"/>
      <c r="C143" s="164"/>
      <c r="D143" s="164"/>
      <c r="E143" s="164"/>
      <c r="F143" s="164"/>
      <c r="G143" s="164"/>
      <c r="H143" s="164"/>
      <c r="I143" s="164"/>
    </row>
    <row r="144" spans="2:9" ht="14.25">
      <c r="B144" s="164"/>
      <c r="C144" s="164"/>
      <c r="D144" s="164"/>
      <c r="E144" s="164"/>
      <c r="F144" s="164"/>
      <c r="G144" s="164"/>
      <c r="H144" s="164"/>
      <c r="I144" s="164"/>
    </row>
    <row r="145" spans="2:9" ht="14.25">
      <c r="B145" s="164"/>
      <c r="C145" s="164"/>
      <c r="D145" s="164"/>
      <c r="E145" s="164"/>
      <c r="F145" s="164"/>
      <c r="G145" s="164"/>
      <c r="H145" s="164"/>
      <c r="I145" s="164"/>
    </row>
    <row r="146" spans="2:9" ht="14.25">
      <c r="B146" s="164"/>
      <c r="C146" s="164"/>
      <c r="D146" s="164"/>
      <c r="E146" s="164"/>
      <c r="F146" s="164"/>
      <c r="G146" s="164"/>
      <c r="H146" s="164"/>
      <c r="I146" s="164"/>
    </row>
    <row r="147" spans="2:9" ht="14.25">
      <c r="B147" s="164"/>
      <c r="C147" s="164"/>
      <c r="D147" s="164"/>
      <c r="E147" s="164"/>
      <c r="F147" s="164"/>
      <c r="G147" s="164"/>
      <c r="H147" s="164"/>
      <c r="I147" s="164"/>
    </row>
  </sheetData>
  <sheetProtection sheet="1"/>
  <mergeCells count="2">
    <mergeCell ref="A2:G2"/>
    <mergeCell ref="D8:E8"/>
  </mergeCells>
  <hyperlinks>
    <hyperlink ref="E34" r:id="rId1" display="Statistisches Bundesamt, Destatis"/>
  </hyperlinks>
  <printOptions/>
  <pageMargins left="0.6298611111111111" right="0.39375" top="0.45416666666666666" bottom="0.45416666666666666" header="0.31527777777777777" footer="0.31527777777777777"/>
  <pageSetup firstPageNumber="1" useFirstPageNumber="1" horizontalDpi="300" verticalDpi="300" orientation="portrait" paperSize="9" r:id="rId2"/>
  <headerFooter alignWithMargins="0">
    <oddHeader>&amp;C&amp;10&amp;A</oddHeader>
    <oddFooter>&amp;C&amp;10Seite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L86"/>
  <sheetViews>
    <sheetView zoomScale="130" zoomScaleNormal="130" zoomScalePageLayoutView="0" workbookViewId="0" topLeftCell="A1">
      <selection activeCell="A35" sqref="A35"/>
    </sheetView>
  </sheetViews>
  <sheetFormatPr defaultColWidth="10.50390625" defaultRowHeight="14.25"/>
  <cols>
    <col min="1" max="1" width="4.125" style="164" customWidth="1"/>
    <col min="2" max="64" width="9.75390625" style="164" customWidth="1"/>
  </cols>
  <sheetData>
    <row r="1" spans="1:9" ht="15.75">
      <c r="A1" s="13" t="s">
        <v>72</v>
      </c>
      <c r="B1" s="2"/>
      <c r="C1" s="2"/>
      <c r="D1" s="2"/>
      <c r="E1" s="2"/>
      <c r="F1" s="2"/>
      <c r="G1" s="2"/>
      <c r="H1" s="2"/>
      <c r="I1" s="2"/>
    </row>
    <row r="2" spans="1:9" ht="14.25">
      <c r="A2" s="66" t="s">
        <v>73</v>
      </c>
      <c r="B2" s="2"/>
      <c r="C2" s="2"/>
      <c r="D2" s="2"/>
      <c r="E2" s="2"/>
      <c r="F2" s="2"/>
      <c r="G2" s="2"/>
      <c r="H2" s="2"/>
      <c r="I2" s="2"/>
    </row>
    <row r="3" spans="1:9" ht="14.25">
      <c r="A3" s="66" t="s">
        <v>74</v>
      </c>
      <c r="B3" s="2"/>
      <c r="C3" s="2"/>
      <c r="D3" s="2"/>
      <c r="E3" s="2"/>
      <c r="F3" s="2"/>
      <c r="G3"/>
      <c r="H3" s="2"/>
      <c r="I3" s="2"/>
    </row>
    <row r="4" spans="1:64" ht="14.25">
      <c r="A4" s="166"/>
      <c r="B4"/>
      <c r="C4"/>
      <c r="D4"/>
      <c r="E4"/>
      <c r="F4"/>
      <c r="G4" s="167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</row>
    <row r="5" spans="1:64" ht="14.25">
      <c r="A5" s="2" t="s">
        <v>75</v>
      </c>
      <c r="B5"/>
      <c r="C5"/>
      <c r="D5"/>
      <c r="E5"/>
      <c r="F5"/>
      <c r="G5" s="166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</row>
    <row r="6" spans="1:64" ht="14.25">
      <c r="A6" s="2" t="s">
        <v>76</v>
      </c>
      <c r="B6"/>
      <c r="C6"/>
      <c r="D6"/>
      <c r="E6"/>
      <c r="F6"/>
      <c r="G6" s="16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</row>
    <row r="7" spans="1:64" ht="14.25">
      <c r="A7" s="168" t="s">
        <v>77</v>
      </c>
      <c r="B7" s="169"/>
      <c r="C7" s="169"/>
      <c r="D7" s="169"/>
      <c r="E7" s="169"/>
      <c r="F7" s="169"/>
      <c r="G7" s="168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  <c r="AO7" s="169"/>
      <c r="AP7" s="169"/>
      <c r="AQ7" s="169"/>
      <c r="AR7" s="169"/>
      <c r="AS7" s="169"/>
      <c r="AT7" s="169"/>
      <c r="AU7" s="169"/>
      <c r="AV7" s="169"/>
      <c r="AW7" s="169"/>
      <c r="AX7" s="169"/>
      <c r="AY7" s="169"/>
      <c r="AZ7" s="169"/>
      <c r="BA7" s="169"/>
      <c r="BB7" s="169"/>
      <c r="BC7" s="169"/>
      <c r="BD7" s="169"/>
      <c r="BE7" s="169"/>
      <c r="BF7" s="169"/>
      <c r="BG7" s="169"/>
      <c r="BH7" s="169"/>
      <c r="BI7" s="169"/>
      <c r="BJ7" s="169"/>
      <c r="BK7" s="169"/>
      <c r="BL7" s="169"/>
    </row>
    <row r="8" spans="1:64" ht="14.25">
      <c r="A8" s="170" t="s">
        <v>78</v>
      </c>
      <c r="B8" s="169"/>
      <c r="C8" s="169"/>
      <c r="D8" s="169"/>
      <c r="E8" s="169"/>
      <c r="F8" s="169"/>
      <c r="G8" s="168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69"/>
      <c r="AO8" s="169"/>
      <c r="AP8" s="169"/>
      <c r="AQ8" s="169"/>
      <c r="AR8" s="169"/>
      <c r="AS8" s="169"/>
      <c r="AT8" s="169"/>
      <c r="AU8" s="169"/>
      <c r="AV8" s="169"/>
      <c r="AW8" s="169"/>
      <c r="AX8" s="169"/>
      <c r="AY8" s="169"/>
      <c r="AZ8" s="169"/>
      <c r="BA8" s="169"/>
      <c r="BB8" s="169"/>
      <c r="BC8" s="169"/>
      <c r="BD8" s="169"/>
      <c r="BE8" s="169"/>
      <c r="BF8" s="169"/>
      <c r="BG8" s="169"/>
      <c r="BH8" s="169"/>
      <c r="BI8" s="169"/>
      <c r="BJ8" s="169"/>
      <c r="BK8" s="169"/>
      <c r="BL8" s="169"/>
    </row>
    <row r="9" spans="1:64" ht="14.25">
      <c r="A9" s="170" t="s">
        <v>79</v>
      </c>
      <c r="B9" s="169"/>
      <c r="C9" s="169"/>
      <c r="D9" s="169"/>
      <c r="E9" s="169"/>
      <c r="F9" s="169"/>
      <c r="G9" s="168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69"/>
      <c r="AH9" s="169"/>
      <c r="AI9" s="169"/>
      <c r="AJ9" s="169"/>
      <c r="AK9" s="169"/>
      <c r="AL9" s="169"/>
      <c r="AM9" s="169"/>
      <c r="AN9" s="169"/>
      <c r="AO9" s="169"/>
      <c r="AP9" s="169"/>
      <c r="AQ9" s="169"/>
      <c r="AR9" s="169"/>
      <c r="AS9" s="169"/>
      <c r="AT9" s="169"/>
      <c r="AU9" s="169"/>
      <c r="AV9" s="169"/>
      <c r="AW9" s="169"/>
      <c r="AX9" s="169"/>
      <c r="AY9" s="169"/>
      <c r="AZ9" s="169"/>
      <c r="BA9" s="169"/>
      <c r="BB9" s="169"/>
      <c r="BC9" s="169"/>
      <c r="BD9" s="169"/>
      <c r="BE9" s="169"/>
      <c r="BF9" s="169"/>
      <c r="BG9" s="169"/>
      <c r="BH9" s="169"/>
      <c r="BI9" s="169"/>
      <c r="BJ9" s="169"/>
      <c r="BK9" s="169"/>
      <c r="BL9" s="169"/>
    </row>
    <row r="10" spans="1:64" ht="14.25">
      <c r="A10" s="168" t="s">
        <v>80</v>
      </c>
      <c r="B10" s="169"/>
      <c r="C10" s="169"/>
      <c r="D10" s="169"/>
      <c r="E10" s="169"/>
      <c r="F10" s="169"/>
      <c r="G10" s="168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69"/>
      <c r="AB10" s="169"/>
      <c r="AC10" s="169"/>
      <c r="AD10" s="169"/>
      <c r="AE10" s="169"/>
      <c r="AF10" s="169"/>
      <c r="AG10" s="169"/>
      <c r="AH10" s="169"/>
      <c r="AI10" s="169"/>
      <c r="AJ10" s="169"/>
      <c r="AK10" s="169"/>
      <c r="AL10" s="169"/>
      <c r="AM10" s="169"/>
      <c r="AN10" s="169"/>
      <c r="AO10" s="169"/>
      <c r="AP10" s="169"/>
      <c r="AQ10" s="169"/>
      <c r="AR10" s="169"/>
      <c r="AS10" s="169"/>
      <c r="AT10" s="169"/>
      <c r="AU10" s="169"/>
      <c r="AV10" s="169"/>
      <c r="AW10" s="169"/>
      <c r="AX10" s="169"/>
      <c r="AY10" s="169"/>
      <c r="AZ10" s="169"/>
      <c r="BA10" s="169"/>
      <c r="BB10" s="169"/>
      <c r="BC10" s="169"/>
      <c r="BD10" s="169"/>
      <c r="BE10" s="169"/>
      <c r="BF10" s="169"/>
      <c r="BG10" s="169"/>
      <c r="BH10" s="169"/>
      <c r="BI10" s="169"/>
      <c r="BJ10" s="169"/>
      <c r="BK10" s="169"/>
      <c r="BL10" s="169"/>
    </row>
    <row r="11" spans="1:64" ht="14.25">
      <c r="A11" s="168" t="s">
        <v>81</v>
      </c>
      <c r="B11" s="169"/>
      <c r="C11" s="169"/>
      <c r="D11" s="169"/>
      <c r="E11" s="169"/>
      <c r="F11" s="169"/>
      <c r="G11" s="168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69"/>
      <c r="AC11" s="169"/>
      <c r="AD11" s="169"/>
      <c r="AE11" s="169"/>
      <c r="AF11" s="169"/>
      <c r="AG11" s="169"/>
      <c r="AH11" s="169"/>
      <c r="AI11" s="169"/>
      <c r="AJ11" s="169"/>
      <c r="AK11" s="169"/>
      <c r="AL11" s="169"/>
      <c r="AM11" s="169"/>
      <c r="AN11" s="169"/>
      <c r="AO11" s="169"/>
      <c r="AP11" s="169"/>
      <c r="AQ11" s="169"/>
      <c r="AR11" s="169"/>
      <c r="AS11" s="169"/>
      <c r="AT11" s="169"/>
      <c r="AU11" s="169"/>
      <c r="AV11" s="169"/>
      <c r="AW11" s="169"/>
      <c r="AX11" s="169"/>
      <c r="AY11" s="169"/>
      <c r="AZ11" s="169"/>
      <c r="BA11" s="169"/>
      <c r="BB11" s="169"/>
      <c r="BC11" s="169"/>
      <c r="BD11" s="169"/>
      <c r="BE11" s="169"/>
      <c r="BF11" s="169"/>
      <c r="BG11" s="169"/>
      <c r="BH11" s="169"/>
      <c r="BI11" s="169"/>
      <c r="BJ11" s="169"/>
      <c r="BK11" s="169"/>
      <c r="BL11" s="169"/>
    </row>
    <row r="12" spans="1:9" ht="14.25">
      <c r="A12" s="66"/>
      <c r="B12" s="2"/>
      <c r="C12" s="2"/>
      <c r="D12" s="2"/>
      <c r="E12" s="2"/>
      <c r="F12" s="2"/>
      <c r="G12" s="2"/>
      <c r="H12" s="2"/>
      <c r="I12" s="2"/>
    </row>
    <row r="13" spans="1:9" ht="14.25">
      <c r="A13" s="66" t="s">
        <v>82</v>
      </c>
      <c r="B13" s="2"/>
      <c r="C13" s="2"/>
      <c r="D13" s="2"/>
      <c r="E13" s="2"/>
      <c r="F13" s="2"/>
      <c r="G13" s="2"/>
      <c r="H13" s="2"/>
      <c r="I13" s="2"/>
    </row>
    <row r="14" spans="1:9" ht="14.25">
      <c r="A14" s="66" t="s">
        <v>83</v>
      </c>
      <c r="B14" s="2"/>
      <c r="C14" s="2"/>
      <c r="D14" s="2"/>
      <c r="E14" s="2"/>
      <c r="F14" s="2"/>
      <c r="G14" s="2"/>
      <c r="H14" s="2"/>
      <c r="I14" s="2"/>
    </row>
    <row r="15" spans="1:9" ht="14.25">
      <c r="A15" s="66" t="s">
        <v>84</v>
      </c>
      <c r="B15" s="2"/>
      <c r="C15" s="2"/>
      <c r="D15" s="2"/>
      <c r="E15" s="2"/>
      <c r="F15" s="2"/>
      <c r="G15" s="2"/>
      <c r="H15" s="2"/>
      <c r="I15" s="2"/>
    </row>
    <row r="16" spans="1:9" ht="14.25">
      <c r="A16" s="66" t="s">
        <v>85</v>
      </c>
      <c r="B16" s="2"/>
      <c r="C16" s="2"/>
      <c r="D16" s="2"/>
      <c r="E16" s="2"/>
      <c r="F16" s="2"/>
      <c r="G16" s="2"/>
      <c r="H16" s="2"/>
      <c r="I16" s="2"/>
    </row>
    <row r="17" spans="1:9" ht="14.25">
      <c r="A17" s="2" t="s">
        <v>86</v>
      </c>
      <c r="B17" s="2"/>
      <c r="C17" s="2"/>
      <c r="D17" s="2"/>
      <c r="E17" s="2"/>
      <c r="F17" s="2"/>
      <c r="G17" s="2"/>
      <c r="H17" s="2"/>
      <c r="I17" s="2"/>
    </row>
    <row r="18" spans="1:9" ht="14.25">
      <c r="A18" s="2" t="s">
        <v>87</v>
      </c>
      <c r="B18" s="2"/>
      <c r="C18" s="2"/>
      <c r="D18" s="2"/>
      <c r="E18" s="2"/>
      <c r="F18" s="2"/>
      <c r="G18" s="2"/>
      <c r="H18" s="2"/>
      <c r="I18" s="2"/>
    </row>
    <row r="19" spans="1:9" ht="14.25">
      <c r="A19" s="2" t="s">
        <v>88</v>
      </c>
      <c r="B19" s="2"/>
      <c r="C19" s="2"/>
      <c r="D19" s="2"/>
      <c r="E19" s="2"/>
      <c r="F19" s="2"/>
      <c r="G19" s="2"/>
      <c r="H19" s="2"/>
      <c r="I19" s="2"/>
    </row>
    <row r="20" spans="1:9" ht="14.25">
      <c r="A20" s="2" t="s">
        <v>89</v>
      </c>
      <c r="B20" s="2"/>
      <c r="C20" s="2"/>
      <c r="D20" s="2"/>
      <c r="E20" s="2"/>
      <c r="F20" s="2"/>
      <c r="G20" s="2"/>
      <c r="H20" s="2"/>
      <c r="I20" s="2"/>
    </row>
    <row r="21" spans="1:9" ht="14.25">
      <c r="A21" s="2" t="s">
        <v>90</v>
      </c>
      <c r="B21" s="2"/>
      <c r="C21" s="2"/>
      <c r="D21" s="2"/>
      <c r="E21" s="2"/>
      <c r="F21" s="2"/>
      <c r="G21" s="2"/>
      <c r="H21" s="2"/>
      <c r="I21" s="2"/>
    </row>
    <row r="22" spans="1:9" ht="14.25">
      <c r="A22" s="2" t="s">
        <v>91</v>
      </c>
      <c r="B22" s="2"/>
      <c r="C22" s="2"/>
      <c r="D22" s="2"/>
      <c r="E22" s="2"/>
      <c r="F22" s="2"/>
      <c r="G22" s="2"/>
      <c r="H22" s="2"/>
      <c r="I22" s="2"/>
    </row>
    <row r="23" spans="1:9" ht="14.25">
      <c r="A23" s="2" t="s">
        <v>92</v>
      </c>
      <c r="B23" s="2"/>
      <c r="C23" s="2"/>
      <c r="D23" s="2"/>
      <c r="E23" s="2"/>
      <c r="F23" s="2"/>
      <c r="G23" s="2"/>
      <c r="H23" s="2"/>
      <c r="I23" s="2"/>
    </row>
    <row r="24" spans="1:9" ht="14.25">
      <c r="A24" s="2" t="s">
        <v>93</v>
      </c>
      <c r="B24" s="2"/>
      <c r="C24" s="2"/>
      <c r="D24" s="2"/>
      <c r="E24" s="2"/>
      <c r="F24" s="2"/>
      <c r="G24" s="2"/>
      <c r="H24" s="2"/>
      <c r="I24" s="2"/>
    </row>
    <row r="25" spans="1:9" ht="14.25">
      <c r="A25" s="1"/>
      <c r="B25" s="1"/>
      <c r="C25" s="1"/>
      <c r="D25" s="1"/>
      <c r="E25" s="1"/>
      <c r="F25" s="1"/>
      <c r="G25" s="2"/>
      <c r="H25" s="1"/>
      <c r="I25" s="1"/>
    </row>
    <row r="26" spans="1:9" ht="14.25">
      <c r="A26" s="7" t="s">
        <v>94</v>
      </c>
      <c r="B26" s="7"/>
      <c r="C26" s="7"/>
      <c r="D26" s="7"/>
      <c r="E26" s="7"/>
      <c r="F26" s="7"/>
      <c r="G26" s="66"/>
      <c r="H26" s="7"/>
      <c r="I26" s="7"/>
    </row>
    <row r="27" spans="1:9" ht="14.25">
      <c r="A27" s="7" t="s">
        <v>95</v>
      </c>
      <c r="B27" s="7"/>
      <c r="C27" s="7"/>
      <c r="D27" s="7"/>
      <c r="E27" s="7"/>
      <c r="F27" s="7"/>
      <c r="G27" s="66"/>
      <c r="H27" s="7"/>
      <c r="I27" s="7"/>
    </row>
    <row r="28" spans="1:64" s="172" customFormat="1" ht="12.75">
      <c r="A28" s="7" t="s">
        <v>96</v>
      </c>
      <c r="B28" s="1"/>
      <c r="C28" s="1"/>
      <c r="D28" s="1"/>
      <c r="E28" s="1"/>
      <c r="F28" s="1"/>
      <c r="G28" s="1"/>
      <c r="H28" s="1"/>
      <c r="I28" s="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1"/>
      <c r="W28" s="171"/>
      <c r="X28" s="171"/>
      <c r="Y28" s="171"/>
      <c r="Z28" s="171"/>
      <c r="AA28" s="171"/>
      <c r="AB28" s="171"/>
      <c r="AC28" s="171"/>
      <c r="AD28" s="171"/>
      <c r="AE28" s="171"/>
      <c r="AF28" s="171"/>
      <c r="AG28" s="171"/>
      <c r="AH28" s="171"/>
      <c r="AI28" s="171"/>
      <c r="AJ28" s="171"/>
      <c r="AK28" s="171"/>
      <c r="AL28" s="171"/>
      <c r="AM28" s="171"/>
      <c r="AN28" s="171"/>
      <c r="AO28" s="171"/>
      <c r="AP28" s="171"/>
      <c r="AQ28" s="171"/>
      <c r="AR28" s="171"/>
      <c r="AS28" s="171"/>
      <c r="AT28" s="171"/>
      <c r="AU28" s="171"/>
      <c r="AV28" s="171"/>
      <c r="AW28" s="171"/>
      <c r="AX28" s="171"/>
      <c r="AY28" s="171"/>
      <c r="AZ28" s="171"/>
      <c r="BA28" s="171"/>
      <c r="BB28" s="171"/>
      <c r="BC28" s="171"/>
      <c r="BD28" s="171"/>
      <c r="BE28" s="171"/>
      <c r="BF28" s="171"/>
      <c r="BG28" s="171"/>
      <c r="BH28" s="171"/>
      <c r="BI28" s="171"/>
      <c r="BJ28" s="171"/>
      <c r="BK28" s="171"/>
      <c r="BL28" s="171"/>
    </row>
    <row r="29" spans="1:9" ht="14.25">
      <c r="A29" s="165"/>
      <c r="B29" s="165"/>
      <c r="C29" s="165"/>
      <c r="D29" s="165"/>
      <c r="E29" s="165"/>
      <c r="F29" s="165"/>
      <c r="G29" s="165"/>
      <c r="H29" s="165"/>
      <c r="I29" s="165"/>
    </row>
    <row r="30" spans="1:64" ht="15.75">
      <c r="A30" s="173" t="s">
        <v>97</v>
      </c>
      <c r="B30" s="169"/>
      <c r="C30" s="169"/>
      <c r="D30" s="169"/>
      <c r="E30" s="169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69"/>
      <c r="V30" s="169"/>
      <c r="W30" s="169"/>
      <c r="X30" s="169"/>
      <c r="Y30" s="169"/>
      <c r="Z30" s="169"/>
      <c r="AA30" s="169"/>
      <c r="AB30" s="169"/>
      <c r="AC30" s="169"/>
      <c r="AD30" s="169"/>
      <c r="AE30" s="169"/>
      <c r="AF30" s="169"/>
      <c r="AG30" s="169"/>
      <c r="AH30" s="169"/>
      <c r="AI30" s="169"/>
      <c r="AJ30" s="169"/>
      <c r="AK30" s="169"/>
      <c r="AL30" s="169"/>
      <c r="AM30" s="169"/>
      <c r="AN30" s="169"/>
      <c r="AO30" s="169"/>
      <c r="AP30" s="169"/>
      <c r="AQ30" s="169"/>
      <c r="AR30" s="169"/>
      <c r="AS30" s="169"/>
      <c r="AT30" s="169"/>
      <c r="AU30" s="169"/>
      <c r="AV30" s="169"/>
      <c r="AW30" s="169"/>
      <c r="AX30" s="169"/>
      <c r="AY30" s="169"/>
      <c r="AZ30" s="169"/>
      <c r="BA30" s="169"/>
      <c r="BB30" s="169"/>
      <c r="BC30" s="169"/>
      <c r="BD30" s="169"/>
      <c r="BE30" s="169"/>
      <c r="BF30" s="169"/>
      <c r="BG30" s="169"/>
      <c r="BH30" s="169"/>
      <c r="BI30" s="169"/>
      <c r="BJ30" s="169"/>
      <c r="BK30" s="169"/>
      <c r="BL30" s="169"/>
    </row>
    <row r="31" spans="1:64" ht="14.25">
      <c r="A31" s="169" t="s">
        <v>98</v>
      </c>
      <c r="B31" s="169"/>
      <c r="C31" s="169"/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69"/>
      <c r="W31" s="169"/>
      <c r="X31" s="169"/>
      <c r="Y31" s="169"/>
      <c r="Z31" s="169"/>
      <c r="AA31" s="169"/>
      <c r="AB31" s="169"/>
      <c r="AC31" s="169"/>
      <c r="AD31" s="169"/>
      <c r="AE31" s="169"/>
      <c r="AF31" s="169"/>
      <c r="AG31" s="169"/>
      <c r="AH31" s="169"/>
      <c r="AI31" s="169"/>
      <c r="AJ31" s="169"/>
      <c r="AK31" s="169"/>
      <c r="AL31" s="169"/>
      <c r="AM31" s="169"/>
      <c r="AN31" s="169"/>
      <c r="AO31" s="169"/>
      <c r="AP31" s="169"/>
      <c r="AQ31" s="169"/>
      <c r="AR31" s="169"/>
      <c r="AS31" s="169"/>
      <c r="AT31" s="169"/>
      <c r="AU31" s="169"/>
      <c r="AV31" s="169"/>
      <c r="AW31" s="169"/>
      <c r="AX31" s="169"/>
      <c r="AY31" s="169"/>
      <c r="AZ31" s="169"/>
      <c r="BA31" s="169"/>
      <c r="BB31" s="169"/>
      <c r="BC31" s="169"/>
      <c r="BD31" s="169"/>
      <c r="BE31" s="169"/>
      <c r="BF31" s="169"/>
      <c r="BG31" s="169"/>
      <c r="BH31" s="169"/>
      <c r="BI31" s="169"/>
      <c r="BJ31" s="169"/>
      <c r="BK31" s="169"/>
      <c r="BL31" s="169"/>
    </row>
    <row r="32" spans="1:64" ht="14.25">
      <c r="A32" s="169" t="s">
        <v>99</v>
      </c>
      <c r="B32" s="169"/>
      <c r="C32" s="169"/>
      <c r="D32" s="169"/>
      <c r="E32" s="169"/>
      <c r="F32" s="169"/>
      <c r="G32" s="169"/>
      <c r="H32" s="169"/>
      <c r="I32" s="169"/>
      <c r="J32" s="169"/>
      <c r="K32" s="169"/>
      <c r="L32" s="169"/>
      <c r="M32" s="169"/>
      <c r="N32" s="169"/>
      <c r="O32" s="169"/>
      <c r="P32" s="169"/>
      <c r="Q32" s="169"/>
      <c r="R32" s="169"/>
      <c r="S32" s="169"/>
      <c r="T32" s="169"/>
      <c r="U32" s="169"/>
      <c r="V32" s="169"/>
      <c r="W32" s="169"/>
      <c r="X32" s="169"/>
      <c r="Y32" s="169"/>
      <c r="Z32" s="169"/>
      <c r="AA32" s="169"/>
      <c r="AB32" s="169"/>
      <c r="AC32" s="169"/>
      <c r="AD32" s="169"/>
      <c r="AE32" s="169"/>
      <c r="AF32" s="169"/>
      <c r="AG32" s="169"/>
      <c r="AH32" s="169"/>
      <c r="AI32" s="169"/>
      <c r="AJ32" s="169"/>
      <c r="AK32" s="169"/>
      <c r="AL32" s="169"/>
      <c r="AM32" s="169"/>
      <c r="AN32" s="169"/>
      <c r="AO32" s="169"/>
      <c r="AP32" s="169"/>
      <c r="AQ32" s="169"/>
      <c r="AR32" s="169"/>
      <c r="AS32" s="169"/>
      <c r="AT32" s="169"/>
      <c r="AU32" s="169"/>
      <c r="AV32" s="169"/>
      <c r="AW32" s="169"/>
      <c r="AX32" s="169"/>
      <c r="AY32" s="169"/>
      <c r="AZ32" s="169"/>
      <c r="BA32" s="169"/>
      <c r="BB32" s="169"/>
      <c r="BC32" s="169"/>
      <c r="BD32" s="169"/>
      <c r="BE32" s="169"/>
      <c r="BF32" s="169"/>
      <c r="BG32" s="169"/>
      <c r="BH32" s="169"/>
      <c r="BI32" s="169"/>
      <c r="BJ32" s="169"/>
      <c r="BK32" s="169"/>
      <c r="BL32" s="169"/>
    </row>
    <row r="33" spans="1:64" ht="14.25">
      <c r="A33" s="169" t="s">
        <v>100</v>
      </c>
      <c r="B33" s="169"/>
      <c r="C33" s="169"/>
      <c r="D33" s="169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69"/>
      <c r="T33" s="169"/>
      <c r="U33" s="169"/>
      <c r="V33" s="169"/>
      <c r="W33" s="169"/>
      <c r="X33" s="169"/>
      <c r="Y33" s="169"/>
      <c r="Z33" s="169"/>
      <c r="AA33" s="169"/>
      <c r="AB33" s="169"/>
      <c r="AC33" s="169"/>
      <c r="AD33" s="169"/>
      <c r="AE33" s="169"/>
      <c r="AF33" s="169"/>
      <c r="AG33" s="169"/>
      <c r="AH33" s="169"/>
      <c r="AI33" s="169"/>
      <c r="AJ33" s="169"/>
      <c r="AK33" s="169"/>
      <c r="AL33" s="169"/>
      <c r="AM33" s="169"/>
      <c r="AN33" s="169"/>
      <c r="AO33" s="169"/>
      <c r="AP33" s="169"/>
      <c r="AQ33" s="169"/>
      <c r="AR33" s="169"/>
      <c r="AS33" s="169"/>
      <c r="AT33" s="169"/>
      <c r="AU33" s="169"/>
      <c r="AV33" s="169"/>
      <c r="AW33" s="169"/>
      <c r="AX33" s="169"/>
      <c r="AY33" s="169"/>
      <c r="AZ33" s="169"/>
      <c r="BA33" s="169"/>
      <c r="BB33" s="169"/>
      <c r="BC33" s="169"/>
      <c r="BD33" s="169"/>
      <c r="BE33" s="169"/>
      <c r="BF33" s="169"/>
      <c r="BG33" s="169"/>
      <c r="BH33" s="169"/>
      <c r="BI33" s="169"/>
      <c r="BJ33" s="169"/>
      <c r="BK33" s="169"/>
      <c r="BL33" s="169"/>
    </row>
    <row r="34" spans="1:64" ht="14.25">
      <c r="A34" s="169"/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169"/>
      <c r="Y34" s="169"/>
      <c r="Z34" s="169"/>
      <c r="AA34" s="169"/>
      <c r="AB34" s="169"/>
      <c r="AC34" s="169"/>
      <c r="AD34" s="169"/>
      <c r="AE34" s="169"/>
      <c r="AF34" s="169"/>
      <c r="AG34" s="169"/>
      <c r="AH34" s="169"/>
      <c r="AI34" s="169"/>
      <c r="AJ34" s="169"/>
      <c r="AK34" s="169"/>
      <c r="AL34" s="169"/>
      <c r="AM34" s="169"/>
      <c r="AN34" s="169"/>
      <c r="AO34" s="169"/>
      <c r="AP34" s="169"/>
      <c r="AQ34" s="169"/>
      <c r="AR34" s="169"/>
      <c r="AS34" s="169"/>
      <c r="AT34" s="169"/>
      <c r="AU34" s="169"/>
      <c r="AV34" s="169"/>
      <c r="AW34" s="169"/>
      <c r="AX34" s="169"/>
      <c r="AY34" s="169"/>
      <c r="AZ34" s="169"/>
      <c r="BA34" s="169"/>
      <c r="BB34" s="169"/>
      <c r="BC34" s="169"/>
      <c r="BD34" s="169"/>
      <c r="BE34" s="169"/>
      <c r="BF34" s="169"/>
      <c r="BG34" s="169"/>
      <c r="BH34" s="169"/>
      <c r="BI34" s="169"/>
      <c r="BJ34" s="169"/>
      <c r="BK34" s="169"/>
      <c r="BL34" s="169"/>
    </row>
    <row r="35" spans="1:64" ht="14.25">
      <c r="A35" s="169"/>
      <c r="B35" s="174" t="s">
        <v>101</v>
      </c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69"/>
      <c r="Y35" s="169"/>
      <c r="Z35" s="169"/>
      <c r="AA35" s="169"/>
      <c r="AB35" s="169"/>
      <c r="AC35" s="169"/>
      <c r="AD35" s="169"/>
      <c r="AE35" s="169"/>
      <c r="AF35" s="169"/>
      <c r="AG35" s="169"/>
      <c r="AH35" s="169"/>
      <c r="AI35" s="169"/>
      <c r="AJ35" s="169"/>
      <c r="AK35" s="169"/>
      <c r="AL35" s="169"/>
      <c r="AM35" s="169"/>
      <c r="AN35" s="169"/>
      <c r="AO35" s="169"/>
      <c r="AP35" s="169"/>
      <c r="AQ35" s="169"/>
      <c r="AR35" s="169"/>
      <c r="AS35" s="169"/>
      <c r="AT35" s="169"/>
      <c r="AU35" s="169"/>
      <c r="AV35" s="169"/>
      <c r="AW35" s="169"/>
      <c r="AX35" s="169"/>
      <c r="AY35" s="169"/>
      <c r="AZ35" s="169"/>
      <c r="BA35" s="169"/>
      <c r="BB35" s="169"/>
      <c r="BC35" s="169"/>
      <c r="BD35" s="169"/>
      <c r="BE35" s="169"/>
      <c r="BF35" s="169"/>
      <c r="BG35" s="169"/>
      <c r="BH35" s="169"/>
      <c r="BI35" s="169"/>
      <c r="BJ35" s="169"/>
      <c r="BK35" s="169"/>
      <c r="BL35" s="169"/>
    </row>
    <row r="36" spans="1:64" ht="14.25">
      <c r="A36" s="169"/>
      <c r="B36" s="169" t="s">
        <v>102</v>
      </c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69"/>
      <c r="AA36" s="169"/>
      <c r="AB36" s="169"/>
      <c r="AC36" s="169"/>
      <c r="AD36" s="169"/>
      <c r="AE36" s="169"/>
      <c r="AF36" s="169"/>
      <c r="AG36" s="169"/>
      <c r="AH36" s="169"/>
      <c r="AI36" s="169"/>
      <c r="AJ36" s="169"/>
      <c r="AK36" s="169"/>
      <c r="AL36" s="169"/>
      <c r="AM36" s="169"/>
      <c r="AN36" s="169"/>
      <c r="AO36" s="169"/>
      <c r="AP36" s="169"/>
      <c r="AQ36" s="169"/>
      <c r="AR36" s="169"/>
      <c r="AS36" s="169"/>
      <c r="AT36" s="169"/>
      <c r="AU36" s="169"/>
      <c r="AV36" s="169"/>
      <c r="AW36" s="169"/>
      <c r="AX36" s="169"/>
      <c r="AY36" s="169"/>
      <c r="AZ36" s="169"/>
      <c r="BA36" s="169"/>
      <c r="BB36" s="169"/>
      <c r="BC36" s="169"/>
      <c r="BD36" s="169"/>
      <c r="BE36" s="169"/>
      <c r="BF36" s="169"/>
      <c r="BG36" s="169"/>
      <c r="BH36" s="169"/>
      <c r="BI36" s="169"/>
      <c r="BJ36" s="169"/>
      <c r="BK36" s="169"/>
      <c r="BL36" s="169"/>
    </row>
    <row r="37" spans="1:64" ht="14.25">
      <c r="A37" s="169"/>
      <c r="B37" s="169" t="s">
        <v>103</v>
      </c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Z37" s="169"/>
      <c r="AA37" s="169"/>
      <c r="AB37" s="169"/>
      <c r="AC37" s="169"/>
      <c r="AD37" s="169"/>
      <c r="AE37" s="169"/>
      <c r="AF37" s="169"/>
      <c r="AG37" s="169"/>
      <c r="AH37" s="169"/>
      <c r="AI37" s="169"/>
      <c r="AJ37" s="169"/>
      <c r="AK37" s="169"/>
      <c r="AL37" s="169"/>
      <c r="AM37" s="169"/>
      <c r="AN37" s="169"/>
      <c r="AO37" s="169"/>
      <c r="AP37" s="169"/>
      <c r="AQ37" s="169"/>
      <c r="AR37" s="169"/>
      <c r="AS37" s="169"/>
      <c r="AT37" s="169"/>
      <c r="AU37" s="169"/>
      <c r="AV37" s="169"/>
      <c r="AW37" s="169"/>
      <c r="AX37" s="169"/>
      <c r="AY37" s="169"/>
      <c r="AZ37" s="169"/>
      <c r="BA37" s="169"/>
      <c r="BB37" s="169"/>
      <c r="BC37" s="169"/>
      <c r="BD37" s="169"/>
      <c r="BE37" s="169"/>
      <c r="BF37" s="169"/>
      <c r="BG37" s="169"/>
      <c r="BH37" s="169"/>
      <c r="BI37" s="169"/>
      <c r="BJ37" s="169"/>
      <c r="BK37" s="169"/>
      <c r="BL37" s="169"/>
    </row>
    <row r="38" spans="1:64" ht="14.25">
      <c r="A38" s="169"/>
      <c r="B38" s="174" t="s">
        <v>104</v>
      </c>
      <c r="C38" s="169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169"/>
      <c r="T38" s="169"/>
      <c r="U38" s="169"/>
      <c r="V38" s="169"/>
      <c r="W38" s="169"/>
      <c r="X38" s="169"/>
      <c r="Y38" s="169"/>
      <c r="Z38" s="169"/>
      <c r="AA38" s="169"/>
      <c r="AB38" s="169"/>
      <c r="AC38" s="169"/>
      <c r="AD38" s="169"/>
      <c r="AE38" s="169"/>
      <c r="AF38" s="169"/>
      <c r="AG38" s="169"/>
      <c r="AH38" s="169"/>
      <c r="AI38" s="169"/>
      <c r="AJ38" s="169"/>
      <c r="AK38" s="169"/>
      <c r="AL38" s="169"/>
      <c r="AM38" s="169"/>
      <c r="AN38" s="169"/>
      <c r="AO38" s="169"/>
      <c r="AP38" s="169"/>
      <c r="AQ38" s="169"/>
      <c r="AR38" s="169"/>
      <c r="AS38" s="169"/>
      <c r="AT38" s="169"/>
      <c r="AU38" s="169"/>
      <c r="AV38" s="169"/>
      <c r="AW38" s="169"/>
      <c r="AX38" s="169"/>
      <c r="AY38" s="169"/>
      <c r="AZ38" s="169"/>
      <c r="BA38" s="169"/>
      <c r="BB38" s="169"/>
      <c r="BC38" s="169"/>
      <c r="BD38" s="169"/>
      <c r="BE38" s="169"/>
      <c r="BF38" s="169"/>
      <c r="BG38" s="169"/>
      <c r="BH38" s="169"/>
      <c r="BI38" s="169"/>
      <c r="BJ38" s="169"/>
      <c r="BK38" s="169"/>
      <c r="BL38" s="169"/>
    </row>
    <row r="39" spans="1:64" ht="14.25">
      <c r="A39" s="169"/>
      <c r="B39" s="169" t="s">
        <v>105</v>
      </c>
      <c r="C39" s="169"/>
      <c r="D39" s="169"/>
      <c r="E39" s="169"/>
      <c r="F39" s="169"/>
      <c r="G39" s="169"/>
      <c r="H39" s="169"/>
      <c r="I39" s="169"/>
      <c r="J39" s="169"/>
      <c r="K39" s="169"/>
      <c r="L39" s="169"/>
      <c r="M39" s="169"/>
      <c r="N39" s="169"/>
      <c r="O39" s="169"/>
      <c r="P39" s="169"/>
      <c r="Q39" s="169"/>
      <c r="R39" s="169"/>
      <c r="S39" s="169"/>
      <c r="T39" s="169"/>
      <c r="U39" s="169"/>
      <c r="V39" s="169"/>
      <c r="W39" s="169"/>
      <c r="X39" s="169"/>
      <c r="Y39" s="169"/>
      <c r="Z39" s="169"/>
      <c r="AA39" s="169"/>
      <c r="AB39" s="169"/>
      <c r="AC39" s="169"/>
      <c r="AD39" s="169"/>
      <c r="AE39" s="169"/>
      <c r="AF39" s="169"/>
      <c r="AG39" s="169"/>
      <c r="AH39" s="169"/>
      <c r="AI39" s="169"/>
      <c r="AJ39" s="169"/>
      <c r="AK39" s="169"/>
      <c r="AL39" s="169"/>
      <c r="AM39" s="169"/>
      <c r="AN39" s="169"/>
      <c r="AO39" s="169"/>
      <c r="AP39" s="169"/>
      <c r="AQ39" s="169"/>
      <c r="AR39" s="169"/>
      <c r="AS39" s="169"/>
      <c r="AT39" s="169"/>
      <c r="AU39" s="169"/>
      <c r="AV39" s="169"/>
      <c r="AW39" s="169"/>
      <c r="AX39" s="169"/>
      <c r="AY39" s="169"/>
      <c r="AZ39" s="169"/>
      <c r="BA39" s="169"/>
      <c r="BB39" s="169"/>
      <c r="BC39" s="169"/>
      <c r="BD39" s="169"/>
      <c r="BE39" s="169"/>
      <c r="BF39" s="169"/>
      <c r="BG39" s="169"/>
      <c r="BH39" s="169"/>
      <c r="BI39" s="169"/>
      <c r="BJ39" s="169"/>
      <c r="BK39" s="169"/>
      <c r="BL39" s="169"/>
    </row>
    <row r="40" spans="1:64" ht="14.25">
      <c r="A40" s="169"/>
      <c r="B40" s="169" t="s">
        <v>106</v>
      </c>
      <c r="C40" s="169"/>
      <c r="D40" s="169"/>
      <c r="E40" s="169"/>
      <c r="F40" s="169"/>
      <c r="G40" s="169"/>
      <c r="H40" s="169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169"/>
      <c r="V40" s="169"/>
      <c r="W40" s="169"/>
      <c r="X40" s="169"/>
      <c r="Y40" s="169"/>
      <c r="Z40" s="169"/>
      <c r="AA40" s="169"/>
      <c r="AB40" s="169"/>
      <c r="AC40" s="169"/>
      <c r="AD40" s="169"/>
      <c r="AE40" s="169"/>
      <c r="AF40" s="169"/>
      <c r="AG40" s="169"/>
      <c r="AH40" s="169"/>
      <c r="AI40" s="169"/>
      <c r="AJ40" s="169"/>
      <c r="AK40" s="169"/>
      <c r="AL40" s="169"/>
      <c r="AM40" s="169"/>
      <c r="AN40" s="169"/>
      <c r="AO40" s="169"/>
      <c r="AP40" s="169"/>
      <c r="AQ40" s="169"/>
      <c r="AR40" s="169"/>
      <c r="AS40" s="169"/>
      <c r="AT40" s="169"/>
      <c r="AU40" s="169"/>
      <c r="AV40" s="169"/>
      <c r="AW40" s="169"/>
      <c r="AX40" s="169"/>
      <c r="AY40" s="169"/>
      <c r="AZ40" s="169"/>
      <c r="BA40" s="169"/>
      <c r="BB40" s="169"/>
      <c r="BC40" s="169"/>
      <c r="BD40" s="169"/>
      <c r="BE40" s="169"/>
      <c r="BF40" s="169"/>
      <c r="BG40" s="169"/>
      <c r="BH40" s="169"/>
      <c r="BI40" s="169"/>
      <c r="BJ40" s="169"/>
      <c r="BK40" s="169"/>
      <c r="BL40" s="169"/>
    </row>
    <row r="41" spans="1:64" ht="14.25">
      <c r="A41" s="169"/>
      <c r="B41" s="169" t="s">
        <v>107</v>
      </c>
      <c r="C41" s="169"/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69"/>
      <c r="O41" s="169"/>
      <c r="P41" s="169"/>
      <c r="Q41" s="169"/>
      <c r="R41" s="169"/>
      <c r="S41" s="169"/>
      <c r="T41" s="169"/>
      <c r="U41" s="169"/>
      <c r="V41" s="169"/>
      <c r="W41" s="169"/>
      <c r="X41" s="169"/>
      <c r="Y41" s="169"/>
      <c r="Z41" s="169"/>
      <c r="AA41" s="169"/>
      <c r="AB41" s="169"/>
      <c r="AC41" s="169"/>
      <c r="AD41" s="169"/>
      <c r="AE41" s="169"/>
      <c r="AF41" s="169"/>
      <c r="AG41" s="169"/>
      <c r="AH41" s="169"/>
      <c r="AI41" s="169"/>
      <c r="AJ41" s="169"/>
      <c r="AK41" s="169"/>
      <c r="AL41" s="169"/>
      <c r="AM41" s="169"/>
      <c r="AN41" s="169"/>
      <c r="AO41" s="169"/>
      <c r="AP41" s="169"/>
      <c r="AQ41" s="169"/>
      <c r="AR41" s="169"/>
      <c r="AS41" s="169"/>
      <c r="AT41" s="169"/>
      <c r="AU41" s="169"/>
      <c r="AV41" s="169"/>
      <c r="AW41" s="169"/>
      <c r="AX41" s="169"/>
      <c r="AY41" s="169"/>
      <c r="AZ41" s="169"/>
      <c r="BA41" s="169"/>
      <c r="BB41" s="169"/>
      <c r="BC41" s="169"/>
      <c r="BD41" s="169"/>
      <c r="BE41" s="169"/>
      <c r="BF41" s="169"/>
      <c r="BG41" s="169"/>
      <c r="BH41" s="169"/>
      <c r="BI41" s="169"/>
      <c r="BJ41" s="169"/>
      <c r="BK41" s="169"/>
      <c r="BL41" s="169"/>
    </row>
    <row r="42" spans="1:64" ht="14.25">
      <c r="A42" s="169"/>
      <c r="B42" s="169" t="s">
        <v>108</v>
      </c>
      <c r="C42" s="169"/>
      <c r="D42" s="169"/>
      <c r="E42" s="169"/>
      <c r="F42" s="169"/>
      <c r="G42" s="169"/>
      <c r="H42" s="169"/>
      <c r="I42" s="169"/>
      <c r="J42" s="169"/>
      <c r="K42" s="169"/>
      <c r="L42" s="169"/>
      <c r="M42" s="169"/>
      <c r="N42" s="169"/>
      <c r="O42" s="169"/>
      <c r="P42" s="169"/>
      <c r="Q42" s="169"/>
      <c r="R42" s="169"/>
      <c r="S42" s="169"/>
      <c r="T42" s="169"/>
      <c r="U42" s="169"/>
      <c r="V42" s="169"/>
      <c r="W42" s="169"/>
      <c r="X42" s="169"/>
      <c r="Y42" s="169"/>
      <c r="Z42" s="169"/>
      <c r="AA42" s="169"/>
      <c r="AB42" s="169"/>
      <c r="AC42" s="169"/>
      <c r="AD42" s="169"/>
      <c r="AE42" s="169"/>
      <c r="AF42" s="169"/>
      <c r="AG42" s="169"/>
      <c r="AH42" s="169"/>
      <c r="AI42" s="169"/>
      <c r="AJ42" s="169"/>
      <c r="AK42" s="169"/>
      <c r="AL42" s="169"/>
      <c r="AM42" s="169"/>
      <c r="AN42" s="169"/>
      <c r="AO42" s="169"/>
      <c r="AP42" s="169"/>
      <c r="AQ42" s="169"/>
      <c r="AR42" s="169"/>
      <c r="AS42" s="169"/>
      <c r="AT42" s="169"/>
      <c r="AU42" s="169"/>
      <c r="AV42" s="169"/>
      <c r="AW42" s="169"/>
      <c r="AX42" s="169"/>
      <c r="AY42" s="169"/>
      <c r="AZ42" s="169"/>
      <c r="BA42" s="169"/>
      <c r="BB42" s="169"/>
      <c r="BC42" s="169"/>
      <c r="BD42" s="169"/>
      <c r="BE42" s="169"/>
      <c r="BF42" s="169"/>
      <c r="BG42" s="169"/>
      <c r="BH42" s="169"/>
      <c r="BI42" s="169"/>
      <c r="BJ42" s="169"/>
      <c r="BK42" s="169"/>
      <c r="BL42" s="169"/>
    </row>
    <row r="43" spans="1:64" ht="14.25">
      <c r="A43" s="169"/>
      <c r="B43" s="169" t="s">
        <v>109</v>
      </c>
      <c r="C43" s="169"/>
      <c r="D43" s="169"/>
      <c r="E43" s="169"/>
      <c r="F43" s="169"/>
      <c r="G43" s="169"/>
      <c r="H43" s="169"/>
      <c r="I43" s="169"/>
      <c r="J43" s="169"/>
      <c r="K43" s="169"/>
      <c r="L43" s="169"/>
      <c r="M43" s="169"/>
      <c r="N43" s="169"/>
      <c r="O43" s="169"/>
      <c r="P43" s="169"/>
      <c r="Q43" s="169"/>
      <c r="R43" s="169"/>
      <c r="S43" s="169"/>
      <c r="T43" s="169"/>
      <c r="U43" s="169"/>
      <c r="V43" s="169"/>
      <c r="W43" s="169"/>
      <c r="X43" s="169"/>
      <c r="Y43" s="169"/>
      <c r="Z43" s="169"/>
      <c r="AA43" s="169"/>
      <c r="AB43" s="169"/>
      <c r="AC43" s="169"/>
      <c r="AD43" s="169"/>
      <c r="AE43" s="169"/>
      <c r="AF43" s="169"/>
      <c r="AG43" s="169"/>
      <c r="AH43" s="169"/>
      <c r="AI43" s="169"/>
      <c r="AJ43" s="169"/>
      <c r="AK43" s="169"/>
      <c r="AL43" s="169"/>
      <c r="AM43" s="169"/>
      <c r="AN43" s="169"/>
      <c r="AO43" s="169"/>
      <c r="AP43" s="169"/>
      <c r="AQ43" s="169"/>
      <c r="AR43" s="169"/>
      <c r="AS43" s="169"/>
      <c r="AT43" s="169"/>
      <c r="AU43" s="169"/>
      <c r="AV43" s="169"/>
      <c r="AW43" s="169"/>
      <c r="AX43" s="169"/>
      <c r="AY43" s="169"/>
      <c r="AZ43" s="169"/>
      <c r="BA43" s="169"/>
      <c r="BB43" s="169"/>
      <c r="BC43" s="169"/>
      <c r="BD43" s="169"/>
      <c r="BE43" s="169"/>
      <c r="BF43" s="169"/>
      <c r="BG43" s="169"/>
      <c r="BH43" s="169"/>
      <c r="BI43" s="169"/>
      <c r="BJ43" s="169"/>
      <c r="BK43" s="169"/>
      <c r="BL43" s="169"/>
    </row>
    <row r="44" spans="1:64" ht="14.25">
      <c r="A44" s="169"/>
      <c r="B44" s="169" t="s">
        <v>110</v>
      </c>
      <c r="C44" s="169"/>
      <c r="D44" s="169"/>
      <c r="E44" s="169"/>
      <c r="F44" s="169"/>
      <c r="G44" s="169"/>
      <c r="H44" s="169"/>
      <c r="I44" s="169"/>
      <c r="J44" s="169"/>
      <c r="K44" s="169"/>
      <c r="L44" s="169"/>
      <c r="M44" s="169"/>
      <c r="N44" s="169"/>
      <c r="O44" s="169"/>
      <c r="P44" s="169"/>
      <c r="Q44" s="169"/>
      <c r="R44" s="169"/>
      <c r="S44" s="169"/>
      <c r="T44" s="169"/>
      <c r="U44" s="169"/>
      <c r="V44" s="169"/>
      <c r="W44" s="169"/>
      <c r="X44" s="169"/>
      <c r="Y44" s="169"/>
      <c r="Z44" s="169"/>
      <c r="AA44" s="169"/>
      <c r="AB44" s="169"/>
      <c r="AC44" s="169"/>
      <c r="AD44" s="169"/>
      <c r="AE44" s="169"/>
      <c r="AF44" s="169"/>
      <c r="AG44" s="169"/>
      <c r="AH44" s="169"/>
      <c r="AI44" s="169"/>
      <c r="AJ44" s="169"/>
      <c r="AK44" s="169"/>
      <c r="AL44" s="169"/>
      <c r="AM44" s="169"/>
      <c r="AN44" s="169"/>
      <c r="AO44" s="169"/>
      <c r="AP44" s="169"/>
      <c r="AQ44" s="169"/>
      <c r="AR44" s="169"/>
      <c r="AS44" s="169"/>
      <c r="AT44" s="169"/>
      <c r="AU44" s="169"/>
      <c r="AV44" s="169"/>
      <c r="AW44" s="169"/>
      <c r="AX44" s="169"/>
      <c r="AY44" s="169"/>
      <c r="AZ44" s="169"/>
      <c r="BA44" s="169"/>
      <c r="BB44" s="169"/>
      <c r="BC44" s="169"/>
      <c r="BD44" s="169"/>
      <c r="BE44" s="169"/>
      <c r="BF44" s="169"/>
      <c r="BG44" s="169"/>
      <c r="BH44" s="169"/>
      <c r="BI44" s="169"/>
      <c r="BJ44" s="169"/>
      <c r="BK44" s="169"/>
      <c r="BL44" s="169"/>
    </row>
    <row r="45" spans="1:64" ht="14.25">
      <c r="A45" s="169"/>
      <c r="B45" s="169"/>
      <c r="C45" s="169"/>
      <c r="D45" s="169"/>
      <c r="E45" s="169"/>
      <c r="F45" s="169"/>
      <c r="G45" s="169"/>
      <c r="H45" s="169"/>
      <c r="I45" s="169"/>
      <c r="J45" s="169"/>
      <c r="K45" s="169"/>
      <c r="L45" s="169"/>
      <c r="M45" s="169"/>
      <c r="N45" s="169"/>
      <c r="O45" s="169"/>
      <c r="P45" s="169"/>
      <c r="Q45" s="169"/>
      <c r="R45" s="169"/>
      <c r="S45" s="169"/>
      <c r="T45" s="169"/>
      <c r="U45" s="169"/>
      <c r="V45" s="169"/>
      <c r="W45" s="169"/>
      <c r="X45" s="169"/>
      <c r="Y45" s="169"/>
      <c r="Z45" s="169"/>
      <c r="AA45" s="169"/>
      <c r="AB45" s="169"/>
      <c r="AC45" s="169"/>
      <c r="AD45" s="169"/>
      <c r="AE45" s="169"/>
      <c r="AF45" s="169"/>
      <c r="AG45" s="169"/>
      <c r="AH45" s="169"/>
      <c r="AI45" s="169"/>
      <c r="AJ45" s="169"/>
      <c r="AK45" s="169"/>
      <c r="AL45" s="169"/>
      <c r="AM45" s="169"/>
      <c r="AN45" s="169"/>
      <c r="AO45" s="169"/>
      <c r="AP45" s="169"/>
      <c r="AQ45" s="169"/>
      <c r="AR45" s="169"/>
      <c r="AS45" s="169"/>
      <c r="AT45" s="169"/>
      <c r="AU45" s="169"/>
      <c r="AV45" s="169"/>
      <c r="AW45" s="169"/>
      <c r="AX45" s="169"/>
      <c r="AY45" s="169"/>
      <c r="AZ45" s="169"/>
      <c r="BA45" s="169"/>
      <c r="BB45" s="169"/>
      <c r="BC45" s="169"/>
      <c r="BD45" s="169"/>
      <c r="BE45" s="169"/>
      <c r="BF45" s="169"/>
      <c r="BG45" s="169"/>
      <c r="BH45" s="169"/>
      <c r="BI45" s="169"/>
      <c r="BJ45" s="169"/>
      <c r="BK45" s="169"/>
      <c r="BL45" s="169"/>
    </row>
    <row r="46" spans="1:64" ht="14.25">
      <c r="A46" s="169"/>
      <c r="B46" s="174" t="s">
        <v>111</v>
      </c>
      <c r="C46" s="169"/>
      <c r="D46" s="169"/>
      <c r="E46" s="169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69"/>
      <c r="V46" s="169"/>
      <c r="W46" s="169"/>
      <c r="X46" s="169"/>
      <c r="Y46" s="169"/>
      <c r="Z46" s="169"/>
      <c r="AA46" s="169"/>
      <c r="AB46" s="169"/>
      <c r="AC46" s="169"/>
      <c r="AD46" s="169"/>
      <c r="AE46" s="169"/>
      <c r="AF46" s="169"/>
      <c r="AG46" s="169"/>
      <c r="AH46" s="169"/>
      <c r="AI46" s="169"/>
      <c r="AJ46" s="169"/>
      <c r="AK46" s="169"/>
      <c r="AL46" s="169"/>
      <c r="AM46" s="169"/>
      <c r="AN46" s="169"/>
      <c r="AO46" s="169"/>
      <c r="AP46" s="169"/>
      <c r="AQ46" s="169"/>
      <c r="AR46" s="169"/>
      <c r="AS46" s="169"/>
      <c r="AT46" s="169"/>
      <c r="AU46" s="169"/>
      <c r="AV46" s="169"/>
      <c r="AW46" s="169"/>
      <c r="AX46" s="169"/>
      <c r="AY46" s="169"/>
      <c r="AZ46" s="169"/>
      <c r="BA46" s="169"/>
      <c r="BB46" s="169"/>
      <c r="BC46" s="169"/>
      <c r="BD46" s="169"/>
      <c r="BE46" s="169"/>
      <c r="BF46" s="169"/>
      <c r="BG46" s="169"/>
      <c r="BH46" s="169"/>
      <c r="BI46" s="169"/>
      <c r="BJ46" s="169"/>
      <c r="BK46" s="169"/>
      <c r="BL46" s="169"/>
    </row>
    <row r="47" spans="1:64" ht="14.25">
      <c r="A47" s="169"/>
      <c r="B47" s="169" t="s">
        <v>102</v>
      </c>
      <c r="C47" s="169"/>
      <c r="D47" s="169"/>
      <c r="E47" s="169"/>
      <c r="F47" s="169"/>
      <c r="G47" s="169"/>
      <c r="H47" s="169"/>
      <c r="I47" s="169"/>
      <c r="J47" s="169"/>
      <c r="K47" s="169"/>
      <c r="L47" s="169"/>
      <c r="M47" s="169"/>
      <c r="N47" s="169"/>
      <c r="O47" s="169"/>
      <c r="P47" s="169"/>
      <c r="Q47" s="169"/>
      <c r="R47" s="169"/>
      <c r="S47" s="169"/>
      <c r="T47" s="169"/>
      <c r="U47" s="169"/>
      <c r="V47" s="169"/>
      <c r="W47" s="169"/>
      <c r="X47" s="169"/>
      <c r="Y47" s="169"/>
      <c r="Z47" s="169"/>
      <c r="AA47" s="169"/>
      <c r="AB47" s="169"/>
      <c r="AC47" s="169"/>
      <c r="AD47" s="169"/>
      <c r="AE47" s="169"/>
      <c r="AF47" s="169"/>
      <c r="AG47" s="169"/>
      <c r="AH47" s="169"/>
      <c r="AI47" s="169"/>
      <c r="AJ47" s="169"/>
      <c r="AK47" s="169"/>
      <c r="AL47" s="169"/>
      <c r="AM47" s="169"/>
      <c r="AN47" s="169"/>
      <c r="AO47" s="169"/>
      <c r="AP47" s="169"/>
      <c r="AQ47" s="169"/>
      <c r="AR47" s="169"/>
      <c r="AS47" s="169"/>
      <c r="AT47" s="169"/>
      <c r="AU47" s="169"/>
      <c r="AV47" s="169"/>
      <c r="AW47" s="169"/>
      <c r="AX47" s="169"/>
      <c r="AY47" s="169"/>
      <c r="AZ47" s="169"/>
      <c r="BA47" s="169"/>
      <c r="BB47" s="169"/>
      <c r="BC47" s="169"/>
      <c r="BD47" s="169"/>
      <c r="BE47" s="169"/>
      <c r="BF47" s="169"/>
      <c r="BG47" s="169"/>
      <c r="BH47" s="169"/>
      <c r="BI47" s="169"/>
      <c r="BJ47" s="169"/>
      <c r="BK47" s="169"/>
      <c r="BL47" s="169"/>
    </row>
    <row r="48" spans="1:64" ht="14.25">
      <c r="A48" s="169"/>
      <c r="B48" s="169" t="s">
        <v>112</v>
      </c>
      <c r="C48" s="169"/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69"/>
      <c r="V48" s="169"/>
      <c r="W48" s="169"/>
      <c r="X48" s="169"/>
      <c r="Y48" s="169"/>
      <c r="Z48" s="169"/>
      <c r="AA48" s="169"/>
      <c r="AB48" s="169"/>
      <c r="AC48" s="169"/>
      <c r="AD48" s="169"/>
      <c r="AE48" s="169"/>
      <c r="AF48" s="169"/>
      <c r="AG48" s="169"/>
      <c r="AH48" s="169"/>
      <c r="AI48" s="169"/>
      <c r="AJ48" s="169"/>
      <c r="AK48" s="169"/>
      <c r="AL48" s="169"/>
      <c r="AM48" s="169"/>
      <c r="AN48" s="169"/>
      <c r="AO48" s="169"/>
      <c r="AP48" s="169"/>
      <c r="AQ48" s="169"/>
      <c r="AR48" s="169"/>
      <c r="AS48" s="169"/>
      <c r="AT48" s="169"/>
      <c r="AU48" s="169"/>
      <c r="AV48" s="169"/>
      <c r="AW48" s="169"/>
      <c r="AX48" s="169"/>
      <c r="AY48" s="169"/>
      <c r="AZ48" s="169"/>
      <c r="BA48" s="169"/>
      <c r="BB48" s="169"/>
      <c r="BC48" s="169"/>
      <c r="BD48" s="169"/>
      <c r="BE48" s="169"/>
      <c r="BF48" s="169"/>
      <c r="BG48" s="169"/>
      <c r="BH48" s="169"/>
      <c r="BI48" s="169"/>
      <c r="BJ48" s="169"/>
      <c r="BK48" s="169"/>
      <c r="BL48" s="169"/>
    </row>
    <row r="49" spans="1:64" ht="14.25">
      <c r="A49" s="169"/>
      <c r="B49" s="174" t="s">
        <v>113</v>
      </c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69"/>
      <c r="V49" s="169"/>
      <c r="W49" s="169"/>
      <c r="X49" s="169"/>
      <c r="Y49" s="169"/>
      <c r="Z49" s="169"/>
      <c r="AA49" s="169"/>
      <c r="AB49" s="169"/>
      <c r="AC49" s="169"/>
      <c r="AD49" s="169"/>
      <c r="AE49" s="169"/>
      <c r="AF49" s="169"/>
      <c r="AG49" s="169"/>
      <c r="AH49" s="169"/>
      <c r="AI49" s="169"/>
      <c r="AJ49" s="169"/>
      <c r="AK49" s="169"/>
      <c r="AL49" s="169"/>
      <c r="AM49" s="169"/>
      <c r="AN49" s="169"/>
      <c r="AO49" s="169"/>
      <c r="AP49" s="169"/>
      <c r="AQ49" s="169"/>
      <c r="AR49" s="169"/>
      <c r="AS49" s="169"/>
      <c r="AT49" s="169"/>
      <c r="AU49" s="169"/>
      <c r="AV49" s="169"/>
      <c r="AW49" s="169"/>
      <c r="AX49" s="169"/>
      <c r="AY49" s="169"/>
      <c r="AZ49" s="169"/>
      <c r="BA49" s="169"/>
      <c r="BB49" s="169"/>
      <c r="BC49" s="169"/>
      <c r="BD49" s="169"/>
      <c r="BE49" s="169"/>
      <c r="BF49" s="169"/>
      <c r="BG49" s="169"/>
      <c r="BH49" s="169"/>
      <c r="BI49" s="169"/>
      <c r="BJ49" s="169"/>
      <c r="BK49" s="169"/>
      <c r="BL49" s="169"/>
    </row>
    <row r="50" spans="1:64" ht="14.25">
      <c r="A50" s="169"/>
      <c r="B50" s="169" t="s">
        <v>105</v>
      </c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169"/>
      <c r="T50" s="169"/>
      <c r="U50" s="169"/>
      <c r="V50" s="169"/>
      <c r="W50" s="169"/>
      <c r="X50" s="169"/>
      <c r="Y50" s="169"/>
      <c r="Z50" s="169"/>
      <c r="AA50" s="169"/>
      <c r="AB50" s="169"/>
      <c r="AC50" s="169"/>
      <c r="AD50" s="169"/>
      <c r="AE50" s="169"/>
      <c r="AF50" s="169"/>
      <c r="AG50" s="169"/>
      <c r="AH50" s="169"/>
      <c r="AI50" s="169"/>
      <c r="AJ50" s="169"/>
      <c r="AK50" s="169"/>
      <c r="AL50" s="169"/>
      <c r="AM50" s="169"/>
      <c r="AN50" s="169"/>
      <c r="AO50" s="169"/>
      <c r="AP50" s="169"/>
      <c r="AQ50" s="169"/>
      <c r="AR50" s="169"/>
      <c r="AS50" s="169"/>
      <c r="AT50" s="169"/>
      <c r="AU50" s="169"/>
      <c r="AV50" s="169"/>
      <c r="AW50" s="169"/>
      <c r="AX50" s="169"/>
      <c r="AY50" s="169"/>
      <c r="AZ50" s="169"/>
      <c r="BA50" s="169"/>
      <c r="BB50" s="169"/>
      <c r="BC50" s="169"/>
      <c r="BD50" s="169"/>
      <c r="BE50" s="169"/>
      <c r="BF50" s="169"/>
      <c r="BG50" s="169"/>
      <c r="BH50" s="169"/>
      <c r="BI50" s="169"/>
      <c r="BJ50" s="169"/>
      <c r="BK50" s="169"/>
      <c r="BL50" s="169"/>
    </row>
    <row r="51" spans="1:64" ht="14.25">
      <c r="A51" s="169"/>
      <c r="B51" s="169" t="s">
        <v>114</v>
      </c>
      <c r="C51" s="169"/>
      <c r="D51" s="169"/>
      <c r="E51" s="169"/>
      <c r="F51" s="169"/>
      <c r="G51" s="169"/>
      <c r="H51" s="169"/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169"/>
      <c r="T51" s="169"/>
      <c r="U51" s="169"/>
      <c r="V51" s="169"/>
      <c r="W51" s="169"/>
      <c r="X51" s="169"/>
      <c r="Y51" s="169"/>
      <c r="Z51" s="169"/>
      <c r="AA51" s="169"/>
      <c r="AB51" s="169"/>
      <c r="AC51" s="169"/>
      <c r="AD51" s="169"/>
      <c r="AE51" s="169"/>
      <c r="AF51" s="169"/>
      <c r="AG51" s="169"/>
      <c r="AH51" s="169"/>
      <c r="AI51" s="169"/>
      <c r="AJ51" s="169"/>
      <c r="AK51" s="169"/>
      <c r="AL51" s="169"/>
      <c r="AM51" s="169"/>
      <c r="AN51" s="169"/>
      <c r="AO51" s="169"/>
      <c r="AP51" s="169"/>
      <c r="AQ51" s="169"/>
      <c r="AR51" s="169"/>
      <c r="AS51" s="169"/>
      <c r="AT51" s="169"/>
      <c r="AU51" s="169"/>
      <c r="AV51" s="169"/>
      <c r="AW51" s="169"/>
      <c r="AX51" s="169"/>
      <c r="AY51" s="169"/>
      <c r="AZ51" s="169"/>
      <c r="BA51" s="169"/>
      <c r="BB51" s="169"/>
      <c r="BC51" s="169"/>
      <c r="BD51" s="169"/>
      <c r="BE51" s="169"/>
      <c r="BF51" s="169"/>
      <c r="BG51" s="169"/>
      <c r="BH51" s="169"/>
      <c r="BI51" s="169"/>
      <c r="BJ51" s="169"/>
      <c r="BK51" s="169"/>
      <c r="BL51" s="169"/>
    </row>
    <row r="52" spans="1:64" ht="14.25">
      <c r="A52" s="169"/>
      <c r="B52" s="169" t="s">
        <v>115</v>
      </c>
      <c r="C52" s="169"/>
      <c r="D52" s="169"/>
      <c r="E52" s="169"/>
      <c r="F52" s="169"/>
      <c r="G52" s="169"/>
      <c r="H52" s="169"/>
      <c r="I52" s="169"/>
      <c r="J52" s="169"/>
      <c r="K52" s="169"/>
      <c r="L52" s="169"/>
      <c r="M52" s="169"/>
      <c r="N52" s="169"/>
      <c r="O52" s="169"/>
      <c r="P52" s="169"/>
      <c r="Q52" s="169"/>
      <c r="R52" s="169"/>
      <c r="S52" s="169"/>
      <c r="T52" s="169"/>
      <c r="U52" s="169"/>
      <c r="V52" s="169"/>
      <c r="W52" s="169"/>
      <c r="X52" s="169"/>
      <c r="Y52" s="169"/>
      <c r="Z52" s="169"/>
      <c r="AA52" s="169"/>
      <c r="AB52" s="169"/>
      <c r="AC52" s="169"/>
      <c r="AD52" s="169"/>
      <c r="AE52" s="169"/>
      <c r="AF52" s="169"/>
      <c r="AG52" s="169"/>
      <c r="AH52" s="169"/>
      <c r="AI52" s="169"/>
      <c r="AJ52" s="169"/>
      <c r="AK52" s="169"/>
      <c r="AL52" s="169"/>
      <c r="AM52" s="169"/>
      <c r="AN52" s="169"/>
      <c r="AO52" s="169"/>
      <c r="AP52" s="169"/>
      <c r="AQ52" s="169"/>
      <c r="AR52" s="169"/>
      <c r="AS52" s="169"/>
      <c r="AT52" s="169"/>
      <c r="AU52" s="169"/>
      <c r="AV52" s="169"/>
      <c r="AW52" s="169"/>
      <c r="AX52" s="169"/>
      <c r="AY52" s="169"/>
      <c r="AZ52" s="169"/>
      <c r="BA52" s="169"/>
      <c r="BB52" s="169"/>
      <c r="BC52" s="169"/>
      <c r="BD52" s="169"/>
      <c r="BE52" s="169"/>
      <c r="BF52" s="169"/>
      <c r="BG52" s="169"/>
      <c r="BH52" s="169"/>
      <c r="BI52" s="169"/>
      <c r="BJ52" s="169"/>
      <c r="BK52" s="169"/>
      <c r="BL52" s="169"/>
    </row>
    <row r="53" spans="1:64" ht="14.25">
      <c r="A53" s="169"/>
      <c r="B53" s="169" t="s">
        <v>116</v>
      </c>
      <c r="C53" s="169"/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69"/>
      <c r="V53" s="169"/>
      <c r="W53" s="169"/>
      <c r="X53" s="169"/>
      <c r="Y53" s="169"/>
      <c r="Z53" s="169"/>
      <c r="AA53" s="169"/>
      <c r="AB53" s="169"/>
      <c r="AC53" s="169"/>
      <c r="AD53" s="169"/>
      <c r="AE53" s="169"/>
      <c r="AF53" s="169"/>
      <c r="AG53" s="169"/>
      <c r="AH53" s="169"/>
      <c r="AI53" s="169"/>
      <c r="AJ53" s="169"/>
      <c r="AK53" s="169"/>
      <c r="AL53" s="169"/>
      <c r="AM53" s="169"/>
      <c r="AN53" s="169"/>
      <c r="AO53" s="169"/>
      <c r="AP53" s="169"/>
      <c r="AQ53" s="169"/>
      <c r="AR53" s="169"/>
      <c r="AS53" s="169"/>
      <c r="AT53" s="169"/>
      <c r="AU53" s="169"/>
      <c r="AV53" s="169"/>
      <c r="AW53" s="169"/>
      <c r="AX53" s="169"/>
      <c r="AY53" s="169"/>
      <c r="AZ53" s="169"/>
      <c r="BA53" s="169"/>
      <c r="BB53" s="169"/>
      <c r="BC53" s="169"/>
      <c r="BD53" s="169"/>
      <c r="BE53" s="169"/>
      <c r="BF53" s="169"/>
      <c r="BG53" s="169"/>
      <c r="BH53" s="169"/>
      <c r="BI53" s="169"/>
      <c r="BJ53" s="169"/>
      <c r="BK53" s="169"/>
      <c r="BL53" s="169"/>
    </row>
    <row r="54" spans="1:64" ht="14.25">
      <c r="A54" s="169"/>
      <c r="B54" s="169" t="s">
        <v>117</v>
      </c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169"/>
      <c r="W54" s="169"/>
      <c r="X54" s="169"/>
      <c r="Y54" s="169"/>
      <c r="Z54" s="169"/>
      <c r="AA54" s="169"/>
      <c r="AB54" s="169"/>
      <c r="AC54" s="169"/>
      <c r="AD54" s="169"/>
      <c r="AE54" s="169"/>
      <c r="AF54" s="169"/>
      <c r="AG54" s="169"/>
      <c r="AH54" s="169"/>
      <c r="AI54" s="169"/>
      <c r="AJ54" s="169"/>
      <c r="AK54" s="169"/>
      <c r="AL54" s="169"/>
      <c r="AM54" s="169"/>
      <c r="AN54" s="169"/>
      <c r="AO54" s="169"/>
      <c r="AP54" s="169"/>
      <c r="AQ54" s="169"/>
      <c r="AR54" s="169"/>
      <c r="AS54" s="169"/>
      <c r="AT54" s="169"/>
      <c r="AU54" s="169"/>
      <c r="AV54" s="169"/>
      <c r="AW54" s="169"/>
      <c r="AX54" s="169"/>
      <c r="AY54" s="169"/>
      <c r="AZ54" s="169"/>
      <c r="BA54" s="169"/>
      <c r="BB54" s="169"/>
      <c r="BC54" s="169"/>
      <c r="BD54" s="169"/>
      <c r="BE54" s="169"/>
      <c r="BF54" s="169"/>
      <c r="BG54" s="169"/>
      <c r="BH54" s="169"/>
      <c r="BI54" s="169"/>
      <c r="BJ54" s="169"/>
      <c r="BK54" s="169"/>
      <c r="BL54" s="169"/>
    </row>
    <row r="55" spans="1:64" ht="14.25">
      <c r="A55" s="169"/>
      <c r="B55" s="169" t="s">
        <v>110</v>
      </c>
      <c r="C55" s="169"/>
      <c r="D55" s="169"/>
      <c r="E55" s="169"/>
      <c r="F55" s="169"/>
      <c r="G55" s="169"/>
      <c r="H55" s="169"/>
      <c r="I55" s="169"/>
      <c r="J55" s="169"/>
      <c r="K55" s="169"/>
      <c r="L55" s="169"/>
      <c r="M55" s="169"/>
      <c r="N55" s="169"/>
      <c r="O55" s="169"/>
      <c r="P55" s="169"/>
      <c r="Q55" s="169"/>
      <c r="R55" s="169"/>
      <c r="S55" s="169"/>
      <c r="T55" s="169"/>
      <c r="U55" s="169"/>
      <c r="V55" s="169"/>
      <c r="W55" s="169"/>
      <c r="X55" s="169"/>
      <c r="Y55" s="169"/>
      <c r="Z55" s="169"/>
      <c r="AA55" s="169"/>
      <c r="AB55" s="169"/>
      <c r="AC55" s="169"/>
      <c r="AD55" s="169"/>
      <c r="AE55" s="169"/>
      <c r="AF55" s="169"/>
      <c r="AG55" s="169"/>
      <c r="AH55" s="169"/>
      <c r="AI55" s="169"/>
      <c r="AJ55" s="169"/>
      <c r="AK55" s="169"/>
      <c r="AL55" s="169"/>
      <c r="AM55" s="169"/>
      <c r="AN55" s="169"/>
      <c r="AO55" s="169"/>
      <c r="AP55" s="169"/>
      <c r="AQ55" s="169"/>
      <c r="AR55" s="169"/>
      <c r="AS55" s="169"/>
      <c r="AT55" s="169"/>
      <c r="AU55" s="169"/>
      <c r="AV55" s="169"/>
      <c r="AW55" s="169"/>
      <c r="AX55" s="169"/>
      <c r="AY55" s="169"/>
      <c r="AZ55" s="169"/>
      <c r="BA55" s="169"/>
      <c r="BB55" s="169"/>
      <c r="BC55" s="169"/>
      <c r="BD55" s="169"/>
      <c r="BE55" s="169"/>
      <c r="BF55" s="169"/>
      <c r="BG55" s="169"/>
      <c r="BH55" s="169"/>
      <c r="BI55" s="169"/>
      <c r="BJ55" s="169"/>
      <c r="BK55" s="169"/>
      <c r="BL55" s="169"/>
    </row>
    <row r="56" spans="1:64" ht="14.25">
      <c r="A56" s="169"/>
      <c r="B56" s="169"/>
      <c r="C56" s="169"/>
      <c r="D56" s="169"/>
      <c r="E56" s="169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69"/>
      <c r="V56" s="169"/>
      <c r="W56" s="169"/>
      <c r="X56" s="169"/>
      <c r="Y56" s="169"/>
      <c r="Z56" s="169"/>
      <c r="AA56" s="169"/>
      <c r="AB56" s="169"/>
      <c r="AC56" s="169"/>
      <c r="AD56" s="169"/>
      <c r="AE56" s="169"/>
      <c r="AF56" s="169"/>
      <c r="AG56" s="169"/>
      <c r="AH56" s="169"/>
      <c r="AI56" s="169"/>
      <c r="AJ56" s="169"/>
      <c r="AK56" s="169"/>
      <c r="AL56" s="169"/>
      <c r="AM56" s="169"/>
      <c r="AN56" s="169"/>
      <c r="AO56" s="169"/>
      <c r="AP56" s="169"/>
      <c r="AQ56" s="169"/>
      <c r="AR56" s="169"/>
      <c r="AS56" s="169"/>
      <c r="AT56" s="169"/>
      <c r="AU56" s="169"/>
      <c r="AV56" s="169"/>
      <c r="AW56" s="169"/>
      <c r="AX56" s="169"/>
      <c r="AY56" s="169"/>
      <c r="AZ56" s="169"/>
      <c r="BA56" s="169"/>
      <c r="BB56" s="169"/>
      <c r="BC56" s="169"/>
      <c r="BD56" s="169"/>
      <c r="BE56" s="169"/>
      <c r="BF56" s="169"/>
      <c r="BG56" s="169"/>
      <c r="BH56" s="169"/>
      <c r="BI56" s="169"/>
      <c r="BJ56" s="169"/>
      <c r="BK56" s="169"/>
      <c r="BL56" s="169"/>
    </row>
    <row r="57" spans="1:64" ht="14.25">
      <c r="A57" s="169"/>
      <c r="B57" s="174" t="s">
        <v>118</v>
      </c>
      <c r="C57" s="169"/>
      <c r="D57" s="169"/>
      <c r="E57" s="169"/>
      <c r="F57" s="169"/>
      <c r="G57" s="169"/>
      <c r="H57" s="169"/>
      <c r="I57" s="169"/>
      <c r="J57" s="169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69"/>
      <c r="V57" s="169"/>
      <c r="W57" s="169"/>
      <c r="X57" s="169"/>
      <c r="Y57" s="169"/>
      <c r="Z57" s="169"/>
      <c r="AA57" s="169"/>
      <c r="AB57" s="169"/>
      <c r="AC57" s="169"/>
      <c r="AD57" s="169"/>
      <c r="AE57" s="169"/>
      <c r="AF57" s="169"/>
      <c r="AG57" s="169"/>
      <c r="AH57" s="169"/>
      <c r="AI57" s="169"/>
      <c r="AJ57" s="169"/>
      <c r="AK57" s="169"/>
      <c r="AL57" s="169"/>
      <c r="AM57" s="169"/>
      <c r="AN57" s="169"/>
      <c r="AO57" s="169"/>
      <c r="AP57" s="169"/>
      <c r="AQ57" s="169"/>
      <c r="AR57" s="169"/>
      <c r="AS57" s="169"/>
      <c r="AT57" s="169"/>
      <c r="AU57" s="169"/>
      <c r="AV57" s="169"/>
      <c r="AW57" s="169"/>
      <c r="AX57" s="169"/>
      <c r="AY57" s="169"/>
      <c r="AZ57" s="169"/>
      <c r="BA57" s="169"/>
      <c r="BB57" s="169"/>
      <c r="BC57" s="169"/>
      <c r="BD57" s="169"/>
      <c r="BE57" s="169"/>
      <c r="BF57" s="169"/>
      <c r="BG57" s="169"/>
      <c r="BH57" s="169"/>
      <c r="BI57" s="169"/>
      <c r="BJ57" s="169"/>
      <c r="BK57" s="169"/>
      <c r="BL57" s="169"/>
    </row>
    <row r="58" spans="1:64" ht="14.25">
      <c r="A58" s="169"/>
      <c r="B58" s="169" t="s">
        <v>119</v>
      </c>
      <c r="C58" s="169"/>
      <c r="D58" s="169"/>
      <c r="E58" s="169"/>
      <c r="F58" s="169"/>
      <c r="G58" s="169"/>
      <c r="H58" s="169"/>
      <c r="I58" s="169"/>
      <c r="J58" s="169"/>
      <c r="K58" s="169"/>
      <c r="L58" s="169"/>
      <c r="M58" s="169"/>
      <c r="N58" s="169"/>
      <c r="O58" s="169"/>
      <c r="P58" s="169"/>
      <c r="Q58" s="169"/>
      <c r="R58" s="169"/>
      <c r="S58" s="169"/>
      <c r="T58" s="169"/>
      <c r="U58" s="169"/>
      <c r="V58" s="169"/>
      <c r="W58" s="169"/>
      <c r="X58" s="169"/>
      <c r="Y58" s="169"/>
      <c r="Z58" s="169"/>
      <c r="AA58" s="169"/>
      <c r="AB58" s="169"/>
      <c r="AC58" s="169"/>
      <c r="AD58" s="169"/>
      <c r="AE58" s="169"/>
      <c r="AF58" s="169"/>
      <c r="AG58" s="169"/>
      <c r="AH58" s="169"/>
      <c r="AI58" s="169"/>
      <c r="AJ58" s="169"/>
      <c r="AK58" s="169"/>
      <c r="AL58" s="169"/>
      <c r="AM58" s="169"/>
      <c r="AN58" s="169"/>
      <c r="AO58" s="169"/>
      <c r="AP58" s="169"/>
      <c r="AQ58" s="169"/>
      <c r="AR58" s="169"/>
      <c r="AS58" s="169"/>
      <c r="AT58" s="169"/>
      <c r="AU58" s="169"/>
      <c r="AV58" s="169"/>
      <c r="AW58" s="169"/>
      <c r="AX58" s="169"/>
      <c r="AY58" s="169"/>
      <c r="AZ58" s="169"/>
      <c r="BA58" s="169"/>
      <c r="BB58" s="169"/>
      <c r="BC58" s="169"/>
      <c r="BD58" s="169"/>
      <c r="BE58" s="169"/>
      <c r="BF58" s="169"/>
      <c r="BG58" s="169"/>
      <c r="BH58" s="169"/>
      <c r="BI58" s="169"/>
      <c r="BJ58" s="169"/>
      <c r="BK58" s="169"/>
      <c r="BL58" s="169"/>
    </row>
    <row r="59" spans="1:64" ht="14.25">
      <c r="A59" s="169"/>
      <c r="B59" s="169" t="s">
        <v>120</v>
      </c>
      <c r="C59" s="169"/>
      <c r="D59" s="169"/>
      <c r="E59" s="169"/>
      <c r="F59" s="169"/>
      <c r="G59" s="169"/>
      <c r="H59" s="169"/>
      <c r="I59" s="169"/>
      <c r="J59" s="169"/>
      <c r="K59" s="169"/>
      <c r="L59" s="169"/>
      <c r="M59" s="169"/>
      <c r="N59" s="169"/>
      <c r="O59" s="169"/>
      <c r="P59" s="169"/>
      <c r="Q59" s="169"/>
      <c r="R59" s="169"/>
      <c r="S59" s="169"/>
      <c r="T59" s="169"/>
      <c r="U59" s="169"/>
      <c r="V59" s="169"/>
      <c r="W59" s="169"/>
      <c r="X59" s="169"/>
      <c r="Y59" s="169"/>
      <c r="Z59" s="169"/>
      <c r="AA59" s="169"/>
      <c r="AB59" s="169"/>
      <c r="AC59" s="169"/>
      <c r="AD59" s="169"/>
      <c r="AE59" s="169"/>
      <c r="AF59" s="169"/>
      <c r="AG59" s="169"/>
      <c r="AH59" s="169"/>
      <c r="AI59" s="169"/>
      <c r="AJ59" s="169"/>
      <c r="AK59" s="169"/>
      <c r="AL59" s="169"/>
      <c r="AM59" s="169"/>
      <c r="AN59" s="169"/>
      <c r="AO59" s="169"/>
      <c r="AP59" s="169"/>
      <c r="AQ59" s="169"/>
      <c r="AR59" s="169"/>
      <c r="AS59" s="169"/>
      <c r="AT59" s="169"/>
      <c r="AU59" s="169"/>
      <c r="AV59" s="169"/>
      <c r="AW59" s="169"/>
      <c r="AX59" s="169"/>
      <c r="AY59" s="169"/>
      <c r="AZ59" s="169"/>
      <c r="BA59" s="169"/>
      <c r="BB59" s="169"/>
      <c r="BC59" s="169"/>
      <c r="BD59" s="169"/>
      <c r="BE59" s="169"/>
      <c r="BF59" s="169"/>
      <c r="BG59" s="169"/>
      <c r="BH59" s="169"/>
      <c r="BI59" s="169"/>
      <c r="BJ59" s="169"/>
      <c r="BK59" s="169"/>
      <c r="BL59" s="169"/>
    </row>
    <row r="60" spans="1:64" ht="14.25">
      <c r="A60" s="169"/>
      <c r="B60" s="169" t="s">
        <v>121</v>
      </c>
      <c r="C60" s="169"/>
      <c r="D60" s="169"/>
      <c r="E60" s="169"/>
      <c r="F60" s="169"/>
      <c r="G60" s="169"/>
      <c r="H60" s="169"/>
      <c r="I60" s="169"/>
      <c r="J60" s="169"/>
      <c r="K60" s="169"/>
      <c r="L60" s="169"/>
      <c r="M60" s="169"/>
      <c r="N60" s="169"/>
      <c r="O60" s="169"/>
      <c r="P60" s="169"/>
      <c r="Q60" s="169"/>
      <c r="R60" s="169"/>
      <c r="S60" s="169"/>
      <c r="T60" s="169"/>
      <c r="U60" s="169"/>
      <c r="V60" s="169"/>
      <c r="W60" s="169"/>
      <c r="X60" s="169"/>
      <c r="Y60" s="169"/>
      <c r="Z60" s="169"/>
      <c r="AA60" s="169"/>
      <c r="AB60" s="169"/>
      <c r="AC60" s="169"/>
      <c r="AD60" s="169"/>
      <c r="AE60" s="169"/>
      <c r="AF60" s="169"/>
      <c r="AG60" s="169"/>
      <c r="AH60" s="169"/>
      <c r="AI60" s="169"/>
      <c r="AJ60" s="169"/>
      <c r="AK60" s="169"/>
      <c r="AL60" s="169"/>
      <c r="AM60" s="169"/>
      <c r="AN60" s="169"/>
      <c r="AO60" s="169"/>
      <c r="AP60" s="169"/>
      <c r="AQ60" s="169"/>
      <c r="AR60" s="169"/>
      <c r="AS60" s="169"/>
      <c r="AT60" s="169"/>
      <c r="AU60" s="169"/>
      <c r="AV60" s="169"/>
      <c r="AW60" s="169"/>
      <c r="AX60" s="169"/>
      <c r="AY60" s="169"/>
      <c r="AZ60" s="169"/>
      <c r="BA60" s="169"/>
      <c r="BB60" s="169"/>
      <c r="BC60" s="169"/>
      <c r="BD60" s="169"/>
      <c r="BE60" s="169"/>
      <c r="BF60" s="169"/>
      <c r="BG60" s="169"/>
      <c r="BH60" s="169"/>
      <c r="BI60" s="169"/>
      <c r="BJ60" s="169"/>
      <c r="BK60" s="169"/>
      <c r="BL60" s="169"/>
    </row>
    <row r="61" spans="1:64" ht="14.25">
      <c r="A61" s="169"/>
      <c r="B61" s="169" t="s">
        <v>105</v>
      </c>
      <c r="C61" s="169"/>
      <c r="D61" s="169"/>
      <c r="E61" s="169"/>
      <c r="F61" s="169"/>
      <c r="G61" s="169"/>
      <c r="H61" s="169"/>
      <c r="I61" s="169"/>
      <c r="J61" s="169"/>
      <c r="K61" s="169"/>
      <c r="L61" s="169"/>
      <c r="M61" s="169"/>
      <c r="N61" s="169"/>
      <c r="O61" s="169"/>
      <c r="P61" s="169"/>
      <c r="Q61" s="169"/>
      <c r="R61" s="169"/>
      <c r="S61" s="169"/>
      <c r="T61" s="169"/>
      <c r="U61" s="169"/>
      <c r="V61" s="169"/>
      <c r="W61" s="169"/>
      <c r="X61" s="169"/>
      <c r="Y61" s="169"/>
      <c r="Z61" s="169"/>
      <c r="AA61" s="169"/>
      <c r="AB61" s="169"/>
      <c r="AC61" s="169"/>
      <c r="AD61" s="169"/>
      <c r="AE61" s="169"/>
      <c r="AF61" s="169"/>
      <c r="AG61" s="169"/>
      <c r="AH61" s="169"/>
      <c r="AI61" s="169"/>
      <c r="AJ61" s="169"/>
      <c r="AK61" s="169"/>
      <c r="AL61" s="169"/>
      <c r="AM61" s="169"/>
      <c r="AN61" s="169"/>
      <c r="AO61" s="169"/>
      <c r="AP61" s="169"/>
      <c r="AQ61" s="169"/>
      <c r="AR61" s="169"/>
      <c r="AS61" s="169"/>
      <c r="AT61" s="169"/>
      <c r="AU61" s="169"/>
      <c r="AV61" s="169"/>
      <c r="AW61" s="169"/>
      <c r="AX61" s="169"/>
      <c r="AY61" s="169"/>
      <c r="AZ61" s="169"/>
      <c r="BA61" s="169"/>
      <c r="BB61" s="169"/>
      <c r="BC61" s="169"/>
      <c r="BD61" s="169"/>
      <c r="BE61" s="169"/>
      <c r="BF61" s="169"/>
      <c r="BG61" s="169"/>
      <c r="BH61" s="169"/>
      <c r="BI61" s="169"/>
      <c r="BJ61" s="169"/>
      <c r="BK61" s="169"/>
      <c r="BL61" s="169"/>
    </row>
    <row r="62" spans="1:64" ht="14.25">
      <c r="A62" s="169"/>
      <c r="B62" s="169" t="s">
        <v>122</v>
      </c>
      <c r="C62" s="169"/>
      <c r="D62" s="169"/>
      <c r="E62" s="169"/>
      <c r="F62" s="169"/>
      <c r="G62" s="169"/>
      <c r="H62" s="169"/>
      <c r="I62" s="169"/>
      <c r="J62" s="169"/>
      <c r="K62" s="169"/>
      <c r="L62" s="169"/>
      <c r="M62" s="169"/>
      <c r="N62" s="169"/>
      <c r="O62" s="169"/>
      <c r="P62" s="169"/>
      <c r="Q62" s="169"/>
      <c r="R62" s="169"/>
      <c r="S62" s="169"/>
      <c r="T62" s="169"/>
      <c r="U62" s="169"/>
      <c r="V62" s="169"/>
      <c r="W62" s="169"/>
      <c r="X62" s="169"/>
      <c r="Y62" s="169"/>
      <c r="Z62" s="169"/>
      <c r="AA62" s="169"/>
      <c r="AB62" s="169"/>
      <c r="AC62" s="169"/>
      <c r="AD62" s="169"/>
      <c r="AE62" s="169"/>
      <c r="AF62" s="169"/>
      <c r="AG62" s="169"/>
      <c r="AH62" s="169"/>
      <c r="AI62" s="169"/>
      <c r="AJ62" s="169"/>
      <c r="AK62" s="169"/>
      <c r="AL62" s="169"/>
      <c r="AM62" s="169"/>
      <c r="AN62" s="169"/>
      <c r="AO62" s="169"/>
      <c r="AP62" s="169"/>
      <c r="AQ62" s="169"/>
      <c r="AR62" s="169"/>
      <c r="AS62" s="169"/>
      <c r="AT62" s="169"/>
      <c r="AU62" s="169"/>
      <c r="AV62" s="169"/>
      <c r="AW62" s="169"/>
      <c r="AX62" s="169"/>
      <c r="AY62" s="169"/>
      <c r="AZ62" s="169"/>
      <c r="BA62" s="169"/>
      <c r="BB62" s="169"/>
      <c r="BC62" s="169"/>
      <c r="BD62" s="169"/>
      <c r="BE62" s="169"/>
      <c r="BF62" s="169"/>
      <c r="BG62" s="169"/>
      <c r="BH62" s="169"/>
      <c r="BI62" s="169"/>
      <c r="BJ62" s="169"/>
      <c r="BK62" s="169"/>
      <c r="BL62" s="169"/>
    </row>
    <row r="63" spans="1:64" ht="14.25">
      <c r="A63" s="169"/>
      <c r="B63" s="169" t="s">
        <v>123</v>
      </c>
      <c r="C63" s="169"/>
      <c r="D63" s="169"/>
      <c r="E63" s="169"/>
      <c r="F63" s="169"/>
      <c r="G63" s="169"/>
      <c r="H63" s="169"/>
      <c r="I63" s="169"/>
      <c r="J63" s="169"/>
      <c r="K63" s="169"/>
      <c r="L63" s="169"/>
      <c r="M63" s="169"/>
      <c r="N63" s="169"/>
      <c r="O63" s="169"/>
      <c r="P63" s="169"/>
      <c r="Q63" s="169"/>
      <c r="R63" s="169"/>
      <c r="S63" s="169"/>
      <c r="T63" s="169"/>
      <c r="U63" s="169"/>
      <c r="V63" s="169"/>
      <c r="W63" s="169"/>
      <c r="X63" s="169"/>
      <c r="Y63" s="169"/>
      <c r="Z63" s="169"/>
      <c r="AA63" s="169"/>
      <c r="AB63" s="169"/>
      <c r="AC63" s="169"/>
      <c r="AD63" s="169"/>
      <c r="AE63" s="169"/>
      <c r="AF63" s="169"/>
      <c r="AG63" s="169"/>
      <c r="AH63" s="169"/>
      <c r="AI63" s="169"/>
      <c r="AJ63" s="169"/>
      <c r="AK63" s="169"/>
      <c r="AL63" s="169"/>
      <c r="AM63" s="169"/>
      <c r="AN63" s="169"/>
      <c r="AO63" s="169"/>
      <c r="AP63" s="169"/>
      <c r="AQ63" s="169"/>
      <c r="AR63" s="169"/>
      <c r="AS63" s="169"/>
      <c r="AT63" s="169"/>
      <c r="AU63" s="169"/>
      <c r="AV63" s="169"/>
      <c r="AW63" s="169"/>
      <c r="AX63" s="169"/>
      <c r="AY63" s="169"/>
      <c r="AZ63" s="169"/>
      <c r="BA63" s="169"/>
      <c r="BB63" s="169"/>
      <c r="BC63" s="169"/>
      <c r="BD63" s="169"/>
      <c r="BE63" s="169"/>
      <c r="BF63" s="169"/>
      <c r="BG63" s="169"/>
      <c r="BH63" s="169"/>
      <c r="BI63" s="169"/>
      <c r="BJ63" s="169"/>
      <c r="BK63" s="169"/>
      <c r="BL63" s="169"/>
    </row>
    <row r="64" spans="1:64" ht="14.25">
      <c r="A64" s="169"/>
      <c r="B64" s="169" t="s">
        <v>124</v>
      </c>
      <c r="C64" s="169"/>
      <c r="D64" s="169"/>
      <c r="E64" s="169"/>
      <c r="F64" s="169"/>
      <c r="G64" s="169"/>
      <c r="H64" s="169"/>
      <c r="I64" s="169"/>
      <c r="J64" s="169"/>
      <c r="K64" s="169"/>
      <c r="L64" s="169"/>
      <c r="M64" s="169"/>
      <c r="N64" s="169"/>
      <c r="O64" s="169"/>
      <c r="P64" s="169"/>
      <c r="Q64" s="169"/>
      <c r="R64" s="169"/>
      <c r="S64" s="169"/>
      <c r="T64" s="169"/>
      <c r="U64" s="169"/>
      <c r="V64" s="169"/>
      <c r="W64" s="169"/>
      <c r="X64" s="169"/>
      <c r="Y64" s="169"/>
      <c r="Z64" s="169"/>
      <c r="AA64" s="169"/>
      <c r="AB64" s="169"/>
      <c r="AC64" s="169"/>
      <c r="AD64" s="169"/>
      <c r="AE64" s="169"/>
      <c r="AF64" s="169"/>
      <c r="AG64" s="169"/>
      <c r="AH64" s="169"/>
      <c r="AI64" s="169"/>
      <c r="AJ64" s="169"/>
      <c r="AK64" s="169"/>
      <c r="AL64" s="169"/>
      <c r="AM64" s="169"/>
      <c r="AN64" s="169"/>
      <c r="AO64" s="169"/>
      <c r="AP64" s="169"/>
      <c r="AQ64" s="169"/>
      <c r="AR64" s="169"/>
      <c r="AS64" s="169"/>
      <c r="AT64" s="169"/>
      <c r="AU64" s="169"/>
      <c r="AV64" s="169"/>
      <c r="AW64" s="169"/>
      <c r="AX64" s="169"/>
      <c r="AY64" s="169"/>
      <c r="AZ64" s="169"/>
      <c r="BA64" s="169"/>
      <c r="BB64" s="169"/>
      <c r="BC64" s="169"/>
      <c r="BD64" s="169"/>
      <c r="BE64" s="169"/>
      <c r="BF64" s="169"/>
      <c r="BG64" s="169"/>
      <c r="BH64" s="169"/>
      <c r="BI64" s="169"/>
      <c r="BJ64" s="169"/>
      <c r="BK64" s="169"/>
      <c r="BL64" s="169"/>
    </row>
    <row r="65" spans="1:64" ht="14.25">
      <c r="A65" s="169"/>
      <c r="B65" s="169" t="s">
        <v>125</v>
      </c>
      <c r="C65" s="169"/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69"/>
      <c r="AA65" s="169"/>
      <c r="AB65" s="169"/>
      <c r="AC65" s="169"/>
      <c r="AD65" s="169"/>
      <c r="AE65" s="169"/>
      <c r="AF65" s="169"/>
      <c r="AG65" s="169"/>
      <c r="AH65" s="169"/>
      <c r="AI65" s="169"/>
      <c r="AJ65" s="169"/>
      <c r="AK65" s="169"/>
      <c r="AL65" s="169"/>
      <c r="AM65" s="169"/>
      <c r="AN65" s="169"/>
      <c r="AO65" s="169"/>
      <c r="AP65" s="169"/>
      <c r="AQ65" s="169"/>
      <c r="AR65" s="169"/>
      <c r="AS65" s="169"/>
      <c r="AT65" s="169"/>
      <c r="AU65" s="169"/>
      <c r="AV65" s="169"/>
      <c r="AW65" s="169"/>
      <c r="AX65" s="169"/>
      <c r="AY65" s="169"/>
      <c r="AZ65" s="169"/>
      <c r="BA65" s="169"/>
      <c r="BB65" s="169"/>
      <c r="BC65" s="169"/>
      <c r="BD65" s="169"/>
      <c r="BE65" s="169"/>
      <c r="BF65" s="169"/>
      <c r="BG65" s="169"/>
      <c r="BH65" s="169"/>
      <c r="BI65" s="169"/>
      <c r="BJ65" s="169"/>
      <c r="BK65" s="169"/>
      <c r="BL65" s="169"/>
    </row>
    <row r="66" spans="1:64" ht="14.25">
      <c r="A66" s="169"/>
      <c r="B66" s="169" t="s">
        <v>126</v>
      </c>
      <c r="C66" s="169"/>
      <c r="D66" s="169"/>
      <c r="E66" s="169"/>
      <c r="F66" s="169"/>
      <c r="G66" s="169"/>
      <c r="H66" s="169"/>
      <c r="I66" s="169"/>
      <c r="J66" s="169"/>
      <c r="K66" s="169"/>
      <c r="L66" s="169"/>
      <c r="M66" s="169"/>
      <c r="N66" s="169"/>
      <c r="O66" s="169"/>
      <c r="P66" s="169"/>
      <c r="Q66" s="169"/>
      <c r="R66" s="169"/>
      <c r="S66" s="169"/>
      <c r="T66" s="169"/>
      <c r="U66" s="169"/>
      <c r="V66" s="169"/>
      <c r="W66" s="169"/>
      <c r="X66" s="169"/>
      <c r="Y66" s="169"/>
      <c r="Z66" s="169"/>
      <c r="AA66" s="169"/>
      <c r="AB66" s="169"/>
      <c r="AC66" s="169"/>
      <c r="AD66" s="169"/>
      <c r="AE66" s="169"/>
      <c r="AF66" s="169"/>
      <c r="AG66" s="169"/>
      <c r="AH66" s="169"/>
      <c r="AI66" s="169"/>
      <c r="AJ66" s="169"/>
      <c r="AK66" s="169"/>
      <c r="AL66" s="169"/>
      <c r="AM66" s="169"/>
      <c r="AN66" s="169"/>
      <c r="AO66" s="169"/>
      <c r="AP66" s="169"/>
      <c r="AQ66" s="169"/>
      <c r="AR66" s="169"/>
      <c r="AS66" s="169"/>
      <c r="AT66" s="169"/>
      <c r="AU66" s="169"/>
      <c r="AV66" s="169"/>
      <c r="AW66" s="169"/>
      <c r="AX66" s="169"/>
      <c r="AY66" s="169"/>
      <c r="AZ66" s="169"/>
      <c r="BA66" s="169"/>
      <c r="BB66" s="169"/>
      <c r="BC66" s="169"/>
      <c r="BD66" s="169"/>
      <c r="BE66" s="169"/>
      <c r="BF66" s="169"/>
      <c r="BG66" s="169"/>
      <c r="BH66" s="169"/>
      <c r="BI66" s="169"/>
      <c r="BJ66" s="169"/>
      <c r="BK66" s="169"/>
      <c r="BL66" s="169"/>
    </row>
    <row r="67" spans="1:64" ht="14.25">
      <c r="A67" s="169"/>
      <c r="B67" s="169" t="s">
        <v>127</v>
      </c>
      <c r="C67" s="169"/>
      <c r="D67" s="169"/>
      <c r="E67" s="169"/>
      <c r="F67" s="169"/>
      <c r="G67" s="169"/>
      <c r="H67" s="169"/>
      <c r="I67" s="169"/>
      <c r="J67" s="169"/>
      <c r="K67" s="169"/>
      <c r="L67" s="169"/>
      <c r="M67" s="169"/>
      <c r="N67" s="169"/>
      <c r="O67" s="169"/>
      <c r="P67" s="169"/>
      <c r="Q67" s="169"/>
      <c r="R67" s="169"/>
      <c r="S67" s="169"/>
      <c r="T67" s="169"/>
      <c r="U67" s="169"/>
      <c r="V67" s="169"/>
      <c r="W67" s="169"/>
      <c r="X67" s="169"/>
      <c r="Y67" s="169"/>
      <c r="Z67" s="169"/>
      <c r="AA67" s="169"/>
      <c r="AB67" s="169"/>
      <c r="AC67" s="169"/>
      <c r="AD67" s="169"/>
      <c r="AE67" s="169"/>
      <c r="AF67" s="169"/>
      <c r="AG67" s="169"/>
      <c r="AH67" s="169"/>
      <c r="AI67" s="169"/>
      <c r="AJ67" s="169"/>
      <c r="AK67" s="169"/>
      <c r="AL67" s="169"/>
      <c r="AM67" s="169"/>
      <c r="AN67" s="169"/>
      <c r="AO67" s="169"/>
      <c r="AP67" s="169"/>
      <c r="AQ67" s="169"/>
      <c r="AR67" s="169"/>
      <c r="AS67" s="169"/>
      <c r="AT67" s="169"/>
      <c r="AU67" s="169"/>
      <c r="AV67" s="169"/>
      <c r="AW67" s="169"/>
      <c r="AX67" s="169"/>
      <c r="AY67" s="169"/>
      <c r="AZ67" s="169"/>
      <c r="BA67" s="169"/>
      <c r="BB67" s="169"/>
      <c r="BC67" s="169"/>
      <c r="BD67" s="169"/>
      <c r="BE67" s="169"/>
      <c r="BF67" s="169"/>
      <c r="BG67" s="169"/>
      <c r="BH67" s="169"/>
      <c r="BI67" s="169"/>
      <c r="BJ67" s="169"/>
      <c r="BK67" s="169"/>
      <c r="BL67" s="169"/>
    </row>
    <row r="68" spans="1:64" ht="14.25">
      <c r="A68" s="169"/>
      <c r="B68" s="169" t="s">
        <v>128</v>
      </c>
      <c r="C68" s="169"/>
      <c r="D68" s="169"/>
      <c r="E68" s="169"/>
      <c r="F68" s="169"/>
      <c r="G68" s="169"/>
      <c r="H68" s="169"/>
      <c r="I68" s="169"/>
      <c r="J68" s="169"/>
      <c r="K68" s="169"/>
      <c r="L68" s="169"/>
      <c r="M68" s="169"/>
      <c r="N68" s="169"/>
      <c r="O68" s="169"/>
      <c r="P68" s="169"/>
      <c r="Q68" s="169"/>
      <c r="R68" s="169"/>
      <c r="S68" s="169"/>
      <c r="T68" s="169"/>
      <c r="U68" s="169"/>
      <c r="V68" s="169"/>
      <c r="W68" s="169"/>
      <c r="X68" s="169"/>
      <c r="Y68" s="169"/>
      <c r="Z68" s="169"/>
      <c r="AA68" s="169"/>
      <c r="AB68" s="169"/>
      <c r="AC68" s="169"/>
      <c r="AD68" s="169"/>
      <c r="AE68" s="169"/>
      <c r="AF68" s="169"/>
      <c r="AG68" s="169"/>
      <c r="AH68" s="169"/>
      <c r="AI68" s="169"/>
      <c r="AJ68" s="169"/>
      <c r="AK68" s="169"/>
      <c r="AL68" s="169"/>
      <c r="AM68" s="169"/>
      <c r="AN68" s="169"/>
      <c r="AO68" s="169"/>
      <c r="AP68" s="169"/>
      <c r="AQ68" s="169"/>
      <c r="AR68" s="169"/>
      <c r="AS68" s="169"/>
      <c r="AT68" s="169"/>
      <c r="AU68" s="169"/>
      <c r="AV68" s="169"/>
      <c r="AW68" s="169"/>
      <c r="AX68" s="169"/>
      <c r="AY68" s="169"/>
      <c r="AZ68" s="169"/>
      <c r="BA68" s="169"/>
      <c r="BB68" s="169"/>
      <c r="BC68" s="169"/>
      <c r="BD68" s="169"/>
      <c r="BE68" s="169"/>
      <c r="BF68" s="169"/>
      <c r="BG68" s="169"/>
      <c r="BH68" s="169"/>
      <c r="BI68" s="169"/>
      <c r="BJ68" s="169"/>
      <c r="BK68" s="169"/>
      <c r="BL68" s="169"/>
    </row>
    <row r="69" spans="1:64" ht="14.25">
      <c r="A69" s="169"/>
      <c r="B69" s="169" t="s">
        <v>129</v>
      </c>
      <c r="C69" s="169"/>
      <c r="D69" s="169"/>
      <c r="E69" s="169"/>
      <c r="F69" s="169"/>
      <c r="G69" s="169"/>
      <c r="H69" s="169"/>
      <c r="I69" s="169"/>
      <c r="J69" s="169"/>
      <c r="K69" s="169"/>
      <c r="L69" s="169"/>
      <c r="M69" s="169"/>
      <c r="N69" s="169"/>
      <c r="O69" s="169"/>
      <c r="P69" s="169"/>
      <c r="Q69" s="169"/>
      <c r="R69" s="169"/>
      <c r="S69" s="169"/>
      <c r="T69" s="169"/>
      <c r="U69" s="169"/>
      <c r="V69" s="169"/>
      <c r="W69" s="169"/>
      <c r="X69" s="169"/>
      <c r="Y69" s="169"/>
      <c r="Z69" s="169"/>
      <c r="AA69" s="169"/>
      <c r="AB69" s="169"/>
      <c r="AC69" s="169"/>
      <c r="AD69" s="169"/>
      <c r="AE69" s="169"/>
      <c r="AF69" s="169"/>
      <c r="AG69" s="169"/>
      <c r="AH69" s="169"/>
      <c r="AI69" s="169"/>
      <c r="AJ69" s="169"/>
      <c r="AK69" s="169"/>
      <c r="AL69" s="169"/>
      <c r="AM69" s="169"/>
      <c r="AN69" s="169"/>
      <c r="AO69" s="169"/>
      <c r="AP69" s="169"/>
      <c r="AQ69" s="169"/>
      <c r="AR69" s="169"/>
      <c r="AS69" s="169"/>
      <c r="AT69" s="169"/>
      <c r="AU69" s="169"/>
      <c r="AV69" s="169"/>
      <c r="AW69" s="169"/>
      <c r="AX69" s="169"/>
      <c r="AY69" s="169"/>
      <c r="AZ69" s="169"/>
      <c r="BA69" s="169"/>
      <c r="BB69" s="169"/>
      <c r="BC69" s="169"/>
      <c r="BD69" s="169"/>
      <c r="BE69" s="169"/>
      <c r="BF69" s="169"/>
      <c r="BG69" s="169"/>
      <c r="BH69" s="169"/>
      <c r="BI69" s="169"/>
      <c r="BJ69" s="169"/>
      <c r="BK69" s="169"/>
      <c r="BL69" s="169"/>
    </row>
    <row r="70" spans="1:64" ht="14.25">
      <c r="A70" s="169"/>
      <c r="B70" s="169" t="s">
        <v>130</v>
      </c>
      <c r="C70" s="169"/>
      <c r="D70" s="169"/>
      <c r="E70" s="169"/>
      <c r="F70" s="169"/>
      <c r="G70" s="169"/>
      <c r="H70" s="169"/>
      <c r="I70" s="169"/>
      <c r="J70" s="169"/>
      <c r="K70" s="169"/>
      <c r="L70" s="169"/>
      <c r="M70" s="169"/>
      <c r="N70" s="169"/>
      <c r="O70" s="169"/>
      <c r="P70" s="169"/>
      <c r="Q70" s="169"/>
      <c r="R70" s="169"/>
      <c r="S70" s="169"/>
      <c r="T70" s="169"/>
      <c r="U70" s="169"/>
      <c r="V70" s="169"/>
      <c r="W70" s="169"/>
      <c r="X70" s="169"/>
      <c r="Y70" s="169"/>
      <c r="Z70" s="169"/>
      <c r="AA70" s="169"/>
      <c r="AB70" s="169"/>
      <c r="AC70" s="169"/>
      <c r="AD70" s="169"/>
      <c r="AE70" s="169"/>
      <c r="AF70" s="169"/>
      <c r="AG70" s="169"/>
      <c r="AH70" s="169"/>
      <c r="AI70" s="169"/>
      <c r="AJ70" s="169"/>
      <c r="AK70" s="169"/>
      <c r="AL70" s="169"/>
      <c r="AM70" s="169"/>
      <c r="AN70" s="169"/>
      <c r="AO70" s="169"/>
      <c r="AP70" s="169"/>
      <c r="AQ70" s="169"/>
      <c r="AR70" s="169"/>
      <c r="AS70" s="169"/>
      <c r="AT70" s="169"/>
      <c r="AU70" s="169"/>
      <c r="AV70" s="169"/>
      <c r="AW70" s="169"/>
      <c r="AX70" s="169"/>
      <c r="AY70" s="169"/>
      <c r="AZ70" s="169"/>
      <c r="BA70" s="169"/>
      <c r="BB70" s="169"/>
      <c r="BC70" s="169"/>
      <c r="BD70" s="169"/>
      <c r="BE70" s="169"/>
      <c r="BF70" s="169"/>
      <c r="BG70" s="169"/>
      <c r="BH70" s="169"/>
      <c r="BI70" s="169"/>
      <c r="BJ70" s="169"/>
      <c r="BK70" s="169"/>
      <c r="BL70" s="169"/>
    </row>
    <row r="71" spans="1:64" ht="14.25">
      <c r="A71" s="169"/>
      <c r="B71" s="169" t="s">
        <v>131</v>
      </c>
      <c r="C71" s="169"/>
      <c r="D71" s="169"/>
      <c r="E71" s="169"/>
      <c r="F71" s="169"/>
      <c r="G71" s="169"/>
      <c r="H71" s="169"/>
      <c r="I71" s="169"/>
      <c r="J71" s="169"/>
      <c r="K71" s="169"/>
      <c r="L71" s="169"/>
      <c r="M71" s="169"/>
      <c r="N71" s="169"/>
      <c r="O71" s="169"/>
      <c r="P71" s="169"/>
      <c r="Q71" s="169"/>
      <c r="R71" s="169"/>
      <c r="S71" s="169"/>
      <c r="T71" s="169"/>
      <c r="U71" s="169"/>
      <c r="V71" s="169"/>
      <c r="W71" s="169"/>
      <c r="X71" s="169"/>
      <c r="Y71" s="169"/>
      <c r="Z71" s="169"/>
      <c r="AA71" s="169"/>
      <c r="AB71" s="169"/>
      <c r="AC71" s="169"/>
      <c r="AD71" s="169"/>
      <c r="AE71" s="169"/>
      <c r="AF71" s="169"/>
      <c r="AG71" s="169"/>
      <c r="AH71" s="169"/>
      <c r="AI71" s="169"/>
      <c r="AJ71" s="169"/>
      <c r="AK71" s="169"/>
      <c r="AL71" s="169"/>
      <c r="AM71" s="169"/>
      <c r="AN71" s="169"/>
      <c r="AO71" s="169"/>
      <c r="AP71" s="169"/>
      <c r="AQ71" s="169"/>
      <c r="AR71" s="169"/>
      <c r="AS71" s="169"/>
      <c r="AT71" s="169"/>
      <c r="AU71" s="169"/>
      <c r="AV71" s="169"/>
      <c r="AW71" s="169"/>
      <c r="AX71" s="169"/>
      <c r="AY71" s="169"/>
      <c r="AZ71" s="169"/>
      <c r="BA71" s="169"/>
      <c r="BB71" s="169"/>
      <c r="BC71" s="169"/>
      <c r="BD71" s="169"/>
      <c r="BE71" s="169"/>
      <c r="BF71" s="169"/>
      <c r="BG71" s="169"/>
      <c r="BH71" s="169"/>
      <c r="BI71" s="169"/>
      <c r="BJ71" s="169"/>
      <c r="BK71" s="169"/>
      <c r="BL71" s="169"/>
    </row>
    <row r="72" spans="1:64" ht="14.25">
      <c r="A72" s="169"/>
      <c r="B72" s="169"/>
      <c r="C72" s="169"/>
      <c r="D72" s="169"/>
      <c r="E72" s="169"/>
      <c r="F72" s="169"/>
      <c r="G72" s="169"/>
      <c r="H72" s="169"/>
      <c r="I72" s="169"/>
      <c r="J72" s="169"/>
      <c r="K72" s="169"/>
      <c r="L72" s="169"/>
      <c r="M72" s="169"/>
      <c r="N72" s="169"/>
      <c r="O72" s="169"/>
      <c r="P72" s="169"/>
      <c r="Q72" s="169"/>
      <c r="R72" s="169"/>
      <c r="S72" s="169"/>
      <c r="T72" s="169"/>
      <c r="U72" s="169"/>
      <c r="V72" s="169"/>
      <c r="W72" s="169"/>
      <c r="X72" s="169"/>
      <c r="Y72" s="169"/>
      <c r="Z72" s="169"/>
      <c r="AA72" s="169"/>
      <c r="AB72" s="169"/>
      <c r="AC72" s="169"/>
      <c r="AD72" s="169"/>
      <c r="AE72" s="169"/>
      <c r="AF72" s="169"/>
      <c r="AG72" s="169"/>
      <c r="AH72" s="169"/>
      <c r="AI72" s="169"/>
      <c r="AJ72" s="169"/>
      <c r="AK72" s="169"/>
      <c r="AL72" s="169"/>
      <c r="AM72" s="169"/>
      <c r="AN72" s="169"/>
      <c r="AO72" s="169"/>
      <c r="AP72" s="169"/>
      <c r="AQ72" s="169"/>
      <c r="AR72" s="169"/>
      <c r="AS72" s="169"/>
      <c r="AT72" s="169"/>
      <c r="AU72" s="169"/>
      <c r="AV72" s="169"/>
      <c r="AW72" s="169"/>
      <c r="AX72" s="169"/>
      <c r="AY72" s="169"/>
      <c r="AZ72" s="169"/>
      <c r="BA72" s="169"/>
      <c r="BB72" s="169"/>
      <c r="BC72" s="169"/>
      <c r="BD72" s="169"/>
      <c r="BE72" s="169"/>
      <c r="BF72" s="169"/>
      <c r="BG72" s="169"/>
      <c r="BH72" s="169"/>
      <c r="BI72" s="169"/>
      <c r="BJ72" s="169"/>
      <c r="BK72" s="169"/>
      <c r="BL72" s="169"/>
    </row>
    <row r="73" spans="1:64" ht="14.25">
      <c r="A73" s="169"/>
      <c r="B73" s="169"/>
      <c r="C73" s="169"/>
      <c r="D73" s="169"/>
      <c r="E73" s="169"/>
      <c r="F73" s="169"/>
      <c r="G73" s="169"/>
      <c r="H73" s="169"/>
      <c r="I73" s="169"/>
      <c r="J73" s="169"/>
      <c r="K73" s="169"/>
      <c r="L73" s="169"/>
      <c r="M73" s="169"/>
      <c r="N73" s="169"/>
      <c r="O73" s="169"/>
      <c r="P73" s="169"/>
      <c r="Q73" s="169"/>
      <c r="R73" s="169"/>
      <c r="S73" s="169"/>
      <c r="T73" s="169"/>
      <c r="U73" s="169"/>
      <c r="V73" s="169"/>
      <c r="W73" s="169"/>
      <c r="X73" s="169"/>
      <c r="Y73" s="169"/>
      <c r="Z73" s="169"/>
      <c r="AA73" s="169"/>
      <c r="AB73" s="169"/>
      <c r="AC73" s="169"/>
      <c r="AD73" s="169"/>
      <c r="AE73" s="169"/>
      <c r="AF73" s="169"/>
      <c r="AG73" s="169"/>
      <c r="AH73" s="169"/>
      <c r="AI73" s="169"/>
      <c r="AJ73" s="169"/>
      <c r="AK73" s="169"/>
      <c r="AL73" s="169"/>
      <c r="AM73" s="169"/>
      <c r="AN73" s="169"/>
      <c r="AO73" s="169"/>
      <c r="AP73" s="169"/>
      <c r="AQ73" s="169"/>
      <c r="AR73" s="169"/>
      <c r="AS73" s="169"/>
      <c r="AT73" s="169"/>
      <c r="AU73" s="169"/>
      <c r="AV73" s="169"/>
      <c r="AW73" s="169"/>
      <c r="AX73" s="169"/>
      <c r="AY73" s="169"/>
      <c r="AZ73" s="169"/>
      <c r="BA73" s="169"/>
      <c r="BB73" s="169"/>
      <c r="BC73" s="169"/>
      <c r="BD73" s="169"/>
      <c r="BE73" s="169"/>
      <c r="BF73" s="169"/>
      <c r="BG73" s="169"/>
      <c r="BH73" s="169"/>
      <c r="BI73" s="169"/>
      <c r="BJ73" s="169"/>
      <c r="BK73" s="169"/>
      <c r="BL73" s="169"/>
    </row>
    <row r="74" spans="1:64" ht="14.25">
      <c r="A74" s="169"/>
      <c r="B74" s="169"/>
      <c r="C74" s="169"/>
      <c r="D74" s="169"/>
      <c r="E74" s="169"/>
      <c r="F74" s="169"/>
      <c r="G74" s="169"/>
      <c r="H74" s="169"/>
      <c r="I74" s="169"/>
      <c r="J74" s="169"/>
      <c r="K74" s="169"/>
      <c r="L74" s="169"/>
      <c r="M74" s="169"/>
      <c r="N74" s="169"/>
      <c r="O74" s="169"/>
      <c r="P74" s="169"/>
      <c r="Q74" s="169"/>
      <c r="R74" s="169"/>
      <c r="S74" s="169"/>
      <c r="T74" s="169"/>
      <c r="U74" s="169"/>
      <c r="V74" s="169"/>
      <c r="W74" s="169"/>
      <c r="X74" s="169"/>
      <c r="Y74" s="169"/>
      <c r="Z74" s="169"/>
      <c r="AA74" s="169"/>
      <c r="AB74" s="169"/>
      <c r="AC74" s="169"/>
      <c r="AD74" s="169"/>
      <c r="AE74" s="169"/>
      <c r="AF74" s="169"/>
      <c r="AG74" s="169"/>
      <c r="AH74" s="169"/>
      <c r="AI74" s="169"/>
      <c r="AJ74" s="169"/>
      <c r="AK74" s="169"/>
      <c r="AL74" s="169"/>
      <c r="AM74" s="169"/>
      <c r="AN74" s="169"/>
      <c r="AO74" s="169"/>
      <c r="AP74" s="169"/>
      <c r="AQ74" s="169"/>
      <c r="AR74" s="169"/>
      <c r="AS74" s="169"/>
      <c r="AT74" s="169"/>
      <c r="AU74" s="169"/>
      <c r="AV74" s="169"/>
      <c r="AW74" s="169"/>
      <c r="AX74" s="169"/>
      <c r="AY74" s="169"/>
      <c r="AZ74" s="169"/>
      <c r="BA74" s="169"/>
      <c r="BB74" s="169"/>
      <c r="BC74" s="169"/>
      <c r="BD74" s="169"/>
      <c r="BE74" s="169"/>
      <c r="BF74" s="169"/>
      <c r="BG74" s="169"/>
      <c r="BH74" s="169"/>
      <c r="BI74" s="169"/>
      <c r="BJ74" s="169"/>
      <c r="BK74" s="169"/>
      <c r="BL74" s="169"/>
    </row>
    <row r="75" spans="1:64" ht="14.25">
      <c r="A75" s="169"/>
      <c r="B75" s="169"/>
      <c r="C75" s="169"/>
      <c r="D75" s="169"/>
      <c r="E75" s="169"/>
      <c r="F75" s="169"/>
      <c r="G75" s="169"/>
      <c r="H75" s="169"/>
      <c r="I75" s="169"/>
      <c r="J75" s="169"/>
      <c r="K75" s="169"/>
      <c r="L75" s="169"/>
      <c r="M75" s="169"/>
      <c r="N75" s="169"/>
      <c r="O75" s="169"/>
      <c r="P75" s="169"/>
      <c r="Q75" s="169"/>
      <c r="R75" s="169"/>
      <c r="S75" s="169"/>
      <c r="T75" s="169"/>
      <c r="U75" s="169"/>
      <c r="V75" s="169"/>
      <c r="W75" s="169"/>
      <c r="X75" s="169"/>
      <c r="Y75" s="169"/>
      <c r="Z75" s="169"/>
      <c r="AA75" s="169"/>
      <c r="AB75" s="169"/>
      <c r="AC75" s="169"/>
      <c r="AD75" s="169"/>
      <c r="AE75" s="169"/>
      <c r="AF75" s="169"/>
      <c r="AG75" s="169"/>
      <c r="AH75" s="169"/>
      <c r="AI75" s="169"/>
      <c r="AJ75" s="169"/>
      <c r="AK75" s="169"/>
      <c r="AL75" s="169"/>
      <c r="AM75" s="169"/>
      <c r="AN75" s="169"/>
      <c r="AO75" s="169"/>
      <c r="AP75" s="169"/>
      <c r="AQ75" s="169"/>
      <c r="AR75" s="169"/>
      <c r="AS75" s="169"/>
      <c r="AT75" s="169"/>
      <c r="AU75" s="169"/>
      <c r="AV75" s="169"/>
      <c r="AW75" s="169"/>
      <c r="AX75" s="169"/>
      <c r="AY75" s="169"/>
      <c r="AZ75" s="169"/>
      <c r="BA75" s="169"/>
      <c r="BB75" s="169"/>
      <c r="BC75" s="169"/>
      <c r="BD75" s="169"/>
      <c r="BE75" s="169"/>
      <c r="BF75" s="169"/>
      <c r="BG75" s="169"/>
      <c r="BH75" s="169"/>
      <c r="BI75" s="169"/>
      <c r="BJ75" s="169"/>
      <c r="BK75" s="169"/>
      <c r="BL75" s="169"/>
    </row>
    <row r="76" spans="1:64" ht="14.25">
      <c r="A76" s="169"/>
      <c r="B76" s="169"/>
      <c r="C76" s="169"/>
      <c r="D76" s="169"/>
      <c r="E76" s="169"/>
      <c r="F76" s="169"/>
      <c r="G76" s="169"/>
      <c r="H76" s="169"/>
      <c r="I76" s="169"/>
      <c r="J76" s="169"/>
      <c r="K76" s="169"/>
      <c r="L76" s="169"/>
      <c r="M76" s="169"/>
      <c r="N76" s="169"/>
      <c r="O76" s="169"/>
      <c r="P76" s="169"/>
      <c r="Q76" s="169"/>
      <c r="R76" s="169"/>
      <c r="S76" s="169"/>
      <c r="T76" s="169"/>
      <c r="U76" s="169"/>
      <c r="V76" s="169"/>
      <c r="W76" s="169"/>
      <c r="X76" s="169"/>
      <c r="Y76" s="169"/>
      <c r="Z76" s="169"/>
      <c r="AA76" s="169"/>
      <c r="AB76" s="169"/>
      <c r="AC76" s="169"/>
      <c r="AD76" s="169"/>
      <c r="AE76" s="169"/>
      <c r="AF76" s="169"/>
      <c r="AG76" s="169"/>
      <c r="AH76" s="169"/>
      <c r="AI76" s="169"/>
      <c r="AJ76" s="169"/>
      <c r="AK76" s="169"/>
      <c r="AL76" s="169"/>
      <c r="AM76" s="169"/>
      <c r="AN76" s="169"/>
      <c r="AO76" s="169"/>
      <c r="AP76" s="169"/>
      <c r="AQ76" s="169"/>
      <c r="AR76" s="169"/>
      <c r="AS76" s="169"/>
      <c r="AT76" s="169"/>
      <c r="AU76" s="169"/>
      <c r="AV76" s="169"/>
      <c r="AW76" s="169"/>
      <c r="AX76" s="169"/>
      <c r="AY76" s="169"/>
      <c r="AZ76" s="169"/>
      <c r="BA76" s="169"/>
      <c r="BB76" s="169"/>
      <c r="BC76" s="169"/>
      <c r="BD76" s="169"/>
      <c r="BE76" s="169"/>
      <c r="BF76" s="169"/>
      <c r="BG76" s="169"/>
      <c r="BH76" s="169"/>
      <c r="BI76" s="169"/>
      <c r="BJ76" s="169"/>
      <c r="BK76" s="169"/>
      <c r="BL76" s="169"/>
    </row>
    <row r="77" spans="1:64" ht="14.25">
      <c r="A77" s="169"/>
      <c r="B77" s="175"/>
      <c r="C77" s="2"/>
      <c r="D77" s="2"/>
      <c r="E77" s="2"/>
      <c r="F77" s="169"/>
      <c r="G77" s="169"/>
      <c r="H77" s="169"/>
      <c r="I77" s="169"/>
      <c r="J77" s="169"/>
      <c r="K77" s="169"/>
      <c r="L77" s="169"/>
      <c r="M77" s="169"/>
      <c r="N77" s="169"/>
      <c r="O77" s="169"/>
      <c r="P77" s="169"/>
      <c r="Q77" s="169"/>
      <c r="R77" s="169"/>
      <c r="S77" s="169"/>
      <c r="T77" s="169"/>
      <c r="U77" s="169"/>
      <c r="V77" s="169"/>
      <c r="W77" s="169"/>
      <c r="X77" s="169"/>
      <c r="Y77" s="169"/>
      <c r="Z77" s="169"/>
      <c r="AA77" s="169"/>
      <c r="AB77" s="169"/>
      <c r="AC77" s="169"/>
      <c r="AD77" s="169"/>
      <c r="AE77" s="169"/>
      <c r="AF77" s="169"/>
      <c r="AG77" s="169"/>
      <c r="AH77" s="169"/>
      <c r="AI77" s="169"/>
      <c r="AJ77" s="169"/>
      <c r="AK77" s="169"/>
      <c r="AL77" s="169"/>
      <c r="AM77" s="169"/>
      <c r="AN77" s="169"/>
      <c r="AO77" s="169"/>
      <c r="AP77" s="169"/>
      <c r="AQ77" s="169"/>
      <c r="AR77" s="169"/>
      <c r="AS77" s="169"/>
      <c r="AT77" s="169"/>
      <c r="AU77" s="169"/>
      <c r="AV77" s="169"/>
      <c r="AW77" s="169"/>
      <c r="AX77" s="169"/>
      <c r="AY77" s="169"/>
      <c r="AZ77" s="169"/>
      <c r="BA77" s="169"/>
      <c r="BB77" s="169"/>
      <c r="BC77" s="169"/>
      <c r="BD77" s="169"/>
      <c r="BE77" s="169"/>
      <c r="BF77" s="169"/>
      <c r="BG77" s="169"/>
      <c r="BH77" s="169"/>
      <c r="BI77" s="169"/>
      <c r="BJ77" s="169"/>
      <c r="BK77" s="169"/>
      <c r="BL77" s="169"/>
    </row>
    <row r="78" spans="1:64" ht="14.25">
      <c r="A78" s="169"/>
      <c r="B78" s="155"/>
      <c r="C78" s="2"/>
      <c r="D78" s="2"/>
      <c r="E78" s="2"/>
      <c r="F78" s="169"/>
      <c r="G78" s="169"/>
      <c r="H78" s="169"/>
      <c r="I78" s="169"/>
      <c r="J78" s="169"/>
      <c r="K78" s="169"/>
      <c r="L78" s="169"/>
      <c r="M78" s="169"/>
      <c r="N78" s="169"/>
      <c r="O78" s="169"/>
      <c r="P78" s="169"/>
      <c r="Q78" s="169"/>
      <c r="R78" s="169"/>
      <c r="S78" s="169"/>
      <c r="T78" s="169"/>
      <c r="U78" s="169"/>
      <c r="V78" s="169"/>
      <c r="W78" s="169"/>
      <c r="X78" s="169"/>
      <c r="Y78" s="169"/>
      <c r="Z78" s="169"/>
      <c r="AA78" s="169"/>
      <c r="AB78" s="169"/>
      <c r="AC78" s="169"/>
      <c r="AD78" s="169"/>
      <c r="AE78" s="169"/>
      <c r="AF78" s="169"/>
      <c r="AG78" s="169"/>
      <c r="AH78" s="169"/>
      <c r="AI78" s="169"/>
      <c r="AJ78" s="169"/>
      <c r="AK78" s="169"/>
      <c r="AL78" s="169"/>
      <c r="AM78" s="169"/>
      <c r="AN78" s="169"/>
      <c r="AO78" s="169"/>
      <c r="AP78" s="169"/>
      <c r="AQ78" s="169"/>
      <c r="AR78" s="169"/>
      <c r="AS78" s="169"/>
      <c r="AT78" s="169"/>
      <c r="AU78" s="169"/>
      <c r="AV78" s="169"/>
      <c r="AW78" s="169"/>
      <c r="AX78" s="169"/>
      <c r="AY78" s="169"/>
      <c r="AZ78" s="169"/>
      <c r="BA78" s="169"/>
      <c r="BB78" s="169"/>
      <c r="BC78" s="169"/>
      <c r="BD78" s="169"/>
      <c r="BE78" s="169"/>
      <c r="BF78" s="169"/>
      <c r="BG78" s="169"/>
      <c r="BH78" s="169"/>
      <c r="BI78" s="169"/>
      <c r="BJ78" s="169"/>
      <c r="BK78" s="169"/>
      <c r="BL78" s="169"/>
    </row>
    <row r="79" spans="1:64" ht="14.25">
      <c r="A79" s="169"/>
      <c r="B79" s="155"/>
      <c r="C79" s="2"/>
      <c r="D79" s="2"/>
      <c r="E79" s="2"/>
      <c r="F79" s="169"/>
      <c r="G79" s="169"/>
      <c r="H79" s="169"/>
      <c r="I79" s="169"/>
      <c r="J79" s="169"/>
      <c r="K79" s="169"/>
      <c r="L79" s="169"/>
      <c r="M79" s="169"/>
      <c r="N79" s="169"/>
      <c r="O79" s="169"/>
      <c r="P79" s="169"/>
      <c r="Q79" s="169"/>
      <c r="R79" s="169"/>
      <c r="S79" s="169"/>
      <c r="T79" s="169"/>
      <c r="U79" s="169"/>
      <c r="V79" s="169"/>
      <c r="W79" s="169"/>
      <c r="X79" s="169"/>
      <c r="Y79" s="169"/>
      <c r="Z79" s="169"/>
      <c r="AA79" s="169"/>
      <c r="AB79" s="169"/>
      <c r="AC79" s="169"/>
      <c r="AD79" s="169"/>
      <c r="AE79" s="169"/>
      <c r="AF79" s="169"/>
      <c r="AG79" s="169"/>
      <c r="AH79" s="169"/>
      <c r="AI79" s="169"/>
      <c r="AJ79" s="169"/>
      <c r="AK79" s="169"/>
      <c r="AL79" s="169"/>
      <c r="AM79" s="169"/>
      <c r="AN79" s="169"/>
      <c r="AO79" s="169"/>
      <c r="AP79" s="169"/>
      <c r="AQ79" s="169"/>
      <c r="AR79" s="169"/>
      <c r="AS79" s="169"/>
      <c r="AT79" s="169"/>
      <c r="AU79" s="169"/>
      <c r="AV79" s="169"/>
      <c r="AW79" s="169"/>
      <c r="AX79" s="169"/>
      <c r="AY79" s="169"/>
      <c r="AZ79" s="169"/>
      <c r="BA79" s="169"/>
      <c r="BB79" s="169"/>
      <c r="BC79" s="169"/>
      <c r="BD79" s="169"/>
      <c r="BE79" s="169"/>
      <c r="BF79" s="169"/>
      <c r="BG79" s="169"/>
      <c r="BH79" s="169"/>
      <c r="BI79" s="169"/>
      <c r="BJ79" s="169"/>
      <c r="BK79" s="169"/>
      <c r="BL79" s="169"/>
    </row>
    <row r="80" spans="1:64" ht="14.25">
      <c r="A80" s="169"/>
      <c r="B80" s="155"/>
      <c r="C80" s="2"/>
      <c r="D80" s="2"/>
      <c r="E80" s="2"/>
      <c r="F80" s="169"/>
      <c r="G80" s="169"/>
      <c r="H80" s="169"/>
      <c r="I80" s="169"/>
      <c r="J80" s="169"/>
      <c r="K80" s="169"/>
      <c r="L80" s="169"/>
      <c r="M80" s="169"/>
      <c r="N80" s="169"/>
      <c r="O80" s="169"/>
      <c r="P80" s="169"/>
      <c r="Q80" s="169"/>
      <c r="R80" s="169"/>
      <c r="S80" s="169"/>
      <c r="T80" s="169"/>
      <c r="U80" s="169"/>
      <c r="V80" s="169"/>
      <c r="W80" s="169"/>
      <c r="X80" s="169"/>
      <c r="Y80" s="169"/>
      <c r="Z80" s="169"/>
      <c r="AA80" s="169"/>
      <c r="AB80" s="169"/>
      <c r="AC80" s="169"/>
      <c r="AD80" s="169"/>
      <c r="AE80" s="169"/>
      <c r="AF80" s="169"/>
      <c r="AG80" s="169"/>
      <c r="AH80" s="169"/>
      <c r="AI80" s="169"/>
      <c r="AJ80" s="169"/>
      <c r="AK80" s="169"/>
      <c r="AL80" s="169"/>
      <c r="AM80" s="169"/>
      <c r="AN80" s="169"/>
      <c r="AO80" s="169"/>
      <c r="AP80" s="169"/>
      <c r="AQ80" s="169"/>
      <c r="AR80" s="169"/>
      <c r="AS80" s="169"/>
      <c r="AT80" s="169"/>
      <c r="AU80" s="169"/>
      <c r="AV80" s="169"/>
      <c r="AW80" s="169"/>
      <c r="AX80" s="169"/>
      <c r="AY80" s="169"/>
      <c r="AZ80" s="169"/>
      <c r="BA80" s="169"/>
      <c r="BB80" s="169"/>
      <c r="BC80" s="169"/>
      <c r="BD80" s="169"/>
      <c r="BE80" s="169"/>
      <c r="BF80" s="169"/>
      <c r="BG80" s="169"/>
      <c r="BH80" s="169"/>
      <c r="BI80" s="169"/>
      <c r="BJ80" s="169"/>
      <c r="BK80" s="169"/>
      <c r="BL80" s="169"/>
    </row>
    <row r="81" spans="1:64" ht="14.25">
      <c r="A81" s="169"/>
      <c r="B81" s="2"/>
      <c r="C81" s="2"/>
      <c r="D81" s="2"/>
      <c r="E81" s="2"/>
      <c r="F81" s="169"/>
      <c r="G81" s="169"/>
      <c r="H81" s="169"/>
      <c r="I81" s="169"/>
      <c r="J81" s="169"/>
      <c r="K81" s="169"/>
      <c r="L81" s="169"/>
      <c r="M81" s="169"/>
      <c r="N81" s="169"/>
      <c r="O81" s="169"/>
      <c r="P81" s="169"/>
      <c r="Q81" s="169"/>
      <c r="R81" s="169"/>
      <c r="S81" s="169"/>
      <c r="T81" s="169"/>
      <c r="U81" s="169"/>
      <c r="V81" s="169"/>
      <c r="W81" s="169"/>
      <c r="X81" s="169"/>
      <c r="Y81" s="169"/>
      <c r="Z81" s="169"/>
      <c r="AA81" s="169"/>
      <c r="AB81" s="169"/>
      <c r="AC81" s="169"/>
      <c r="AD81" s="169"/>
      <c r="AE81" s="169"/>
      <c r="AF81" s="169"/>
      <c r="AG81" s="169"/>
      <c r="AH81" s="169"/>
      <c r="AI81" s="169"/>
      <c r="AJ81" s="169"/>
      <c r="AK81" s="169"/>
      <c r="AL81" s="169"/>
      <c r="AM81" s="169"/>
      <c r="AN81" s="169"/>
      <c r="AO81" s="169"/>
      <c r="AP81" s="169"/>
      <c r="AQ81" s="169"/>
      <c r="AR81" s="169"/>
      <c r="AS81" s="169"/>
      <c r="AT81" s="169"/>
      <c r="AU81" s="169"/>
      <c r="AV81" s="169"/>
      <c r="AW81" s="169"/>
      <c r="AX81" s="169"/>
      <c r="AY81" s="169"/>
      <c r="AZ81" s="169"/>
      <c r="BA81" s="169"/>
      <c r="BB81" s="169"/>
      <c r="BC81" s="169"/>
      <c r="BD81" s="169"/>
      <c r="BE81" s="169"/>
      <c r="BF81" s="169"/>
      <c r="BG81" s="169"/>
      <c r="BH81" s="169"/>
      <c r="BI81" s="169"/>
      <c r="BJ81" s="169"/>
      <c r="BK81" s="169"/>
      <c r="BL81" s="169"/>
    </row>
    <row r="82" spans="1:64" ht="14.25">
      <c r="A82" s="169"/>
      <c r="B82" s="166"/>
      <c r="C82" s="2"/>
      <c r="D82" s="2"/>
      <c r="E82" s="2"/>
      <c r="F82" s="169"/>
      <c r="G82" s="169"/>
      <c r="H82" s="169"/>
      <c r="I82" s="169"/>
      <c r="J82" s="169"/>
      <c r="K82" s="169"/>
      <c r="L82" s="169"/>
      <c r="M82" s="169"/>
      <c r="N82" s="169"/>
      <c r="O82" s="169"/>
      <c r="P82" s="169"/>
      <c r="Q82" s="169"/>
      <c r="R82" s="169"/>
      <c r="S82" s="169"/>
      <c r="T82" s="169"/>
      <c r="U82" s="169"/>
      <c r="V82" s="169"/>
      <c r="W82" s="169"/>
      <c r="X82" s="169"/>
      <c r="Y82" s="169"/>
      <c r="Z82" s="169"/>
      <c r="AA82" s="169"/>
      <c r="AB82" s="169"/>
      <c r="AC82" s="169"/>
      <c r="AD82" s="169"/>
      <c r="AE82" s="169"/>
      <c r="AF82" s="169"/>
      <c r="AG82" s="169"/>
      <c r="AH82" s="169"/>
      <c r="AI82" s="169"/>
      <c r="AJ82" s="169"/>
      <c r="AK82" s="169"/>
      <c r="AL82" s="169"/>
      <c r="AM82" s="169"/>
      <c r="AN82" s="169"/>
      <c r="AO82" s="169"/>
      <c r="AP82" s="169"/>
      <c r="AQ82" s="169"/>
      <c r="AR82" s="169"/>
      <c r="AS82" s="169"/>
      <c r="AT82" s="169"/>
      <c r="AU82" s="169"/>
      <c r="AV82" s="169"/>
      <c r="AW82" s="169"/>
      <c r="AX82" s="169"/>
      <c r="AY82" s="169"/>
      <c r="AZ82" s="169"/>
      <c r="BA82" s="169"/>
      <c r="BB82" s="169"/>
      <c r="BC82" s="169"/>
      <c r="BD82" s="169"/>
      <c r="BE82" s="169"/>
      <c r="BF82" s="169"/>
      <c r="BG82" s="169"/>
      <c r="BH82" s="169"/>
      <c r="BI82" s="169"/>
      <c r="BJ82" s="169"/>
      <c r="BK82" s="169"/>
      <c r="BL82" s="169"/>
    </row>
    <row r="83" spans="1:64" ht="14.25">
      <c r="A83" s="169"/>
      <c r="B83" s="176"/>
      <c r="C83" s="2"/>
      <c r="D83" s="2"/>
      <c r="E83" s="2"/>
      <c r="F83" s="169"/>
      <c r="G83" s="169"/>
      <c r="H83" s="169"/>
      <c r="I83" s="169"/>
      <c r="J83" s="169"/>
      <c r="K83" s="169"/>
      <c r="L83" s="169"/>
      <c r="M83" s="169"/>
      <c r="N83" s="169"/>
      <c r="O83" s="169"/>
      <c r="P83" s="169"/>
      <c r="Q83" s="169"/>
      <c r="R83" s="169"/>
      <c r="S83" s="169"/>
      <c r="T83" s="169"/>
      <c r="U83" s="169"/>
      <c r="V83" s="169"/>
      <c r="W83" s="169"/>
      <c r="X83" s="169"/>
      <c r="Y83" s="169"/>
      <c r="Z83" s="169"/>
      <c r="AA83" s="169"/>
      <c r="AB83" s="169"/>
      <c r="AC83" s="169"/>
      <c r="AD83" s="169"/>
      <c r="AE83" s="169"/>
      <c r="AF83" s="169"/>
      <c r="AG83" s="169"/>
      <c r="AH83" s="169"/>
      <c r="AI83" s="169"/>
      <c r="AJ83" s="169"/>
      <c r="AK83" s="169"/>
      <c r="AL83" s="169"/>
      <c r="AM83" s="169"/>
      <c r="AN83" s="169"/>
      <c r="AO83" s="169"/>
      <c r="AP83" s="169"/>
      <c r="AQ83" s="169"/>
      <c r="AR83" s="169"/>
      <c r="AS83" s="169"/>
      <c r="AT83" s="169"/>
      <c r="AU83" s="169"/>
      <c r="AV83" s="169"/>
      <c r="AW83" s="169"/>
      <c r="AX83" s="169"/>
      <c r="AY83" s="169"/>
      <c r="AZ83" s="169"/>
      <c r="BA83" s="169"/>
      <c r="BB83" s="169"/>
      <c r="BC83" s="169"/>
      <c r="BD83" s="169"/>
      <c r="BE83" s="169"/>
      <c r="BF83" s="169"/>
      <c r="BG83" s="169"/>
      <c r="BH83" s="169"/>
      <c r="BI83" s="169"/>
      <c r="BJ83" s="169"/>
      <c r="BK83" s="169"/>
      <c r="BL83" s="169"/>
    </row>
    <row r="84" spans="1:64" ht="14.25">
      <c r="A84" s="169"/>
      <c r="B84" s="2"/>
      <c r="C84" s="2"/>
      <c r="D84" s="2"/>
      <c r="E84" s="2"/>
      <c r="F84" s="169"/>
      <c r="G84" s="169"/>
      <c r="H84" s="169"/>
      <c r="I84" s="169"/>
      <c r="J84" s="169"/>
      <c r="K84" s="169"/>
      <c r="L84" s="169"/>
      <c r="M84" s="169"/>
      <c r="N84" s="169"/>
      <c r="O84" s="169"/>
      <c r="P84" s="169"/>
      <c r="Q84" s="169"/>
      <c r="R84" s="169"/>
      <c r="S84" s="169"/>
      <c r="T84" s="169"/>
      <c r="U84" s="169"/>
      <c r="V84" s="169"/>
      <c r="W84" s="169"/>
      <c r="X84" s="169"/>
      <c r="Y84" s="169"/>
      <c r="Z84" s="169"/>
      <c r="AA84" s="169"/>
      <c r="AB84" s="169"/>
      <c r="AC84" s="169"/>
      <c r="AD84" s="169"/>
      <c r="AE84" s="169"/>
      <c r="AF84" s="169"/>
      <c r="AG84" s="169"/>
      <c r="AH84" s="169"/>
      <c r="AI84" s="169"/>
      <c r="AJ84" s="169"/>
      <c r="AK84" s="169"/>
      <c r="AL84" s="169"/>
      <c r="AM84" s="169"/>
      <c r="AN84" s="169"/>
      <c r="AO84" s="169"/>
      <c r="AP84" s="169"/>
      <c r="AQ84" s="169"/>
      <c r="AR84" s="169"/>
      <c r="AS84" s="169"/>
      <c r="AT84" s="169"/>
      <c r="AU84" s="169"/>
      <c r="AV84" s="169"/>
      <c r="AW84" s="169"/>
      <c r="AX84" s="169"/>
      <c r="AY84" s="169"/>
      <c r="AZ84" s="169"/>
      <c r="BA84" s="169"/>
      <c r="BB84" s="169"/>
      <c r="BC84" s="169"/>
      <c r="BD84" s="169"/>
      <c r="BE84" s="169"/>
      <c r="BF84" s="169"/>
      <c r="BG84" s="169"/>
      <c r="BH84" s="169"/>
      <c r="BI84" s="169"/>
      <c r="BJ84" s="169"/>
      <c r="BK84" s="169"/>
      <c r="BL84" s="169"/>
    </row>
    <row r="85" spans="2:5" ht="14.25">
      <c r="B85" s="155"/>
      <c r="C85" s="2"/>
      <c r="D85" s="2"/>
      <c r="E85" s="2"/>
    </row>
    <row r="86" spans="2:5" ht="14.25">
      <c r="B86" s="155"/>
      <c r="C86" s="2"/>
      <c r="D86" s="2"/>
      <c r="E86" s="2"/>
    </row>
  </sheetData>
  <sheetProtection sheet="1"/>
  <printOptions/>
  <pageMargins left="0.39375" right="0.3541666666666667" top="0.5513888888888889" bottom="0.5513888888888889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Hans-Peter Schneider</dc:creator>
  <cp:keywords/>
  <dc:description/>
  <cp:lastModifiedBy>Schneider, Hans-Peter</cp:lastModifiedBy>
  <cp:lastPrinted>2022-03-04T09:11:24Z</cp:lastPrinted>
  <dcterms:created xsi:type="dcterms:W3CDTF">2013-09-30T08:05:43Z</dcterms:created>
  <dcterms:modified xsi:type="dcterms:W3CDTF">2022-05-20T06:08:49Z</dcterms:modified>
  <cp:category/>
  <cp:version/>
  <cp:contentType/>
  <cp:contentStatus/>
  <cp:revision>67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